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348" activeTab="0"/>
  </bookViews>
  <sheets>
    <sheet name="Planned Expenditures" sheetId="1" r:id="rId1"/>
  </sheets>
  <definedNames>
    <definedName name="_xlnm.Print_Area" localSheetId="0">'Planned Expenditures'!$B$3:$K$63</definedName>
  </definedNames>
  <calcPr fullCalcOnLoad="1"/>
</workbook>
</file>

<file path=xl/sharedStrings.xml><?xml version="1.0" encoding="utf-8"?>
<sst xmlns="http://schemas.openxmlformats.org/spreadsheetml/2006/main" count="70" uniqueCount="64">
  <si>
    <t>Project title:</t>
  </si>
  <si>
    <t>Total Estimated Budget USD</t>
  </si>
  <si>
    <t xml:space="preserve">PART II </t>
  </si>
  <si>
    <t>Q1</t>
  </si>
  <si>
    <t>Q2</t>
  </si>
  <si>
    <t>Q3</t>
  </si>
  <si>
    <t>Q4</t>
  </si>
  <si>
    <t>Total</t>
  </si>
  <si>
    <t>JAN-MAR</t>
  </si>
  <si>
    <t>APR-JUN</t>
  </si>
  <si>
    <t>JUL-SEP</t>
  </si>
  <si>
    <t>OCT-DEC</t>
  </si>
  <si>
    <t>PART I</t>
  </si>
  <si>
    <t>1.2</t>
  </si>
  <si>
    <t>D or I</t>
  </si>
  <si>
    <t>2.1</t>
  </si>
  <si>
    <t>2.2</t>
  </si>
  <si>
    <t>2.3</t>
  </si>
  <si>
    <t>2.4</t>
  </si>
  <si>
    <t>1.3</t>
  </si>
  <si>
    <t>1.4</t>
  </si>
  <si>
    <t>4.1</t>
  </si>
  <si>
    <t>4.2</t>
  </si>
  <si>
    <t>5.1</t>
  </si>
  <si>
    <t>5.2</t>
  </si>
  <si>
    <t>I</t>
  </si>
  <si>
    <t>Sub-total VEHICLE OPERATING &amp; MAINTENANCE COSTS</t>
  </si>
  <si>
    <t>% PSC rate&gt;&gt;</t>
  </si>
  <si>
    <t>6.1</t>
  </si>
  <si>
    <t>7.1</t>
  </si>
  <si>
    <t>Check $$</t>
  </si>
  <si>
    <t>7.2</t>
  </si>
  <si>
    <t>Organization:</t>
  </si>
  <si>
    <t>Check&gt;&gt;</t>
  </si>
  <si>
    <t>PERSONNEL (provide detailed information on responsibility/title, post location and the percentage dedicated to the CHF project)</t>
  </si>
  <si>
    <t>OTHER COSTS (e.g. bank charges) - provide itemized description of costs.</t>
  </si>
  <si>
    <r>
      <rPr>
        <b/>
        <sz val="8.5"/>
        <color indexed="10"/>
        <rFont val="Arial"/>
        <family val="2"/>
      </rPr>
      <t>**</t>
    </r>
    <r>
      <rPr>
        <b/>
        <sz val="8.5"/>
        <rFont val="Arial"/>
        <family val="2"/>
      </rPr>
      <t>Total Direct (D) Cost</t>
    </r>
  </si>
  <si>
    <r>
      <rPr>
        <b/>
        <sz val="8.5"/>
        <color indexed="10"/>
        <rFont val="Arial"/>
        <family val="2"/>
      </rPr>
      <t>**</t>
    </r>
    <r>
      <rPr>
        <b/>
        <sz val="8.5"/>
        <rFont val="Arial"/>
        <family val="2"/>
      </rPr>
      <t>Total Indirect (I) Cost</t>
    </r>
  </si>
  <si>
    <t>DO NOT TYPE IN THE SHADED CELLS</t>
  </si>
  <si>
    <t>OFFICE EQUIPMENT &amp; COMMUNICATIONS  (provide detailed information on item/activity)</t>
  </si>
  <si>
    <t>VEHICLE OPERATING &amp; MAINTENANCE COSTS  (provide detailed information on item/activity)</t>
  </si>
  <si>
    <t>TRAININGS, WORKSHOPS, SEMINARS, CAMPAIGNS - (Describe type of training, number of participants, duration)</t>
  </si>
  <si>
    <t>STAFF TRAVEL (Flights, DSA, Perdium, Terminals - Describe the nature of the travel and staff members responsibility/title)</t>
  </si>
  <si>
    <t>(a) 
Items Description 
(Insert more budget line rows as needed)</t>
  </si>
  <si>
    <t>RELIEF ITEMS and TRANSPORTATION (please seprate relief items and  transportation budget lines)</t>
  </si>
  <si>
    <r>
      <t>(c)</t>
    </r>
    <r>
      <rPr>
        <b/>
        <sz val="8.5"/>
        <color indexed="10"/>
        <rFont val="Arial"/>
        <family val="2"/>
      </rPr>
      <t xml:space="preserve">
** </t>
    </r>
    <r>
      <rPr>
        <b/>
        <sz val="8.5"/>
        <rFont val="Arial"/>
        <family val="2"/>
      </rPr>
      <t>Cost Type</t>
    </r>
  </si>
  <si>
    <t>(d)
Unit of measurement</t>
  </si>
  <si>
    <t>(e)
Percentage/
FTE</t>
  </si>
  <si>
    <t xml:space="preserve">(f)
Quantity </t>
  </si>
  <si>
    <t>(b)
Location</t>
  </si>
  <si>
    <t>(g)
Unit Cost</t>
  </si>
  <si>
    <t xml:space="preserve">(h)
Total CHF Cost </t>
  </si>
  <si>
    <t>(i) SUBTOTAL Project Costs</t>
  </si>
  <si>
    <r>
      <t xml:space="preserve">(ii) Programme Support costs
</t>
    </r>
    <r>
      <rPr>
        <b/>
        <u val="single"/>
        <sz val="8.5"/>
        <rFont val="Arial"/>
        <family val="2"/>
      </rPr>
      <t xml:space="preserve">Not to exceed 7% </t>
    </r>
    <r>
      <rPr>
        <b/>
        <sz val="8.5"/>
        <rFont val="Arial"/>
        <family val="2"/>
      </rPr>
      <t>of Project requirements(A)</t>
    </r>
  </si>
  <si>
    <r>
      <t xml:space="preserve">(iii) AUDIT COSTS for NGO implemented projects
</t>
    </r>
    <r>
      <rPr>
        <b/>
        <u val="single"/>
        <sz val="8.5"/>
        <color indexed="10"/>
        <rFont val="Arial"/>
        <family val="2"/>
      </rPr>
      <t>NOT LESS THAN 1%</t>
    </r>
    <r>
      <rPr>
        <b/>
        <sz val="8.5"/>
        <rFont val="Arial"/>
        <family val="2"/>
      </rPr>
      <t xml:space="preserve"> of the Project Costs(A) and PSC(B)</t>
    </r>
  </si>
  <si>
    <t>GRAND TOTAL (i+ii+iii)</t>
  </si>
  <si>
    <t>CONTRACTS/SUB GRANTS (Specialized services for the project provided by outside contractors or partners/NGOs)</t>
  </si>
  <si>
    <r>
      <rPr>
        <b/>
        <sz val="8.5"/>
        <color indexed="8"/>
        <rFont val="Arial"/>
        <family val="2"/>
      </rPr>
      <t>(i)</t>
    </r>
    <r>
      <rPr>
        <b/>
        <sz val="8.5"/>
        <color indexed="10"/>
        <rFont val="Arial"/>
        <family val="2"/>
      </rPr>
      <t xml:space="preserve">
*</t>
    </r>
    <r>
      <rPr>
        <b/>
        <sz val="8.5"/>
        <rFont val="Arial"/>
        <family val="2"/>
      </rPr>
      <t>Other  funding to this project including in-kind</t>
    </r>
  </si>
  <si>
    <t>CAP Project code:</t>
  </si>
  <si>
    <t xml:space="preserve">Sub-total </t>
  </si>
  <si>
    <t>Sub-total</t>
  </si>
  <si>
    <r>
      <t>*</t>
    </r>
    <r>
      <rPr>
        <b/>
        <sz val="8.5"/>
        <rFont val="Arial"/>
        <family val="2"/>
      </rPr>
      <t>Other funding:</t>
    </r>
    <r>
      <rPr>
        <b/>
        <sz val="8.5"/>
        <color indexed="10"/>
        <rFont val="Arial"/>
        <family val="2"/>
      </rPr>
      <t xml:space="preserve"> please indicate if there is any other funding or resources (cash or in-kind) received toward activities of this project</t>
    </r>
  </si>
  <si>
    <r>
      <rPr>
        <b/>
        <sz val="8.5"/>
        <color indexed="10"/>
        <rFont val="Arial"/>
        <family val="2"/>
      </rPr>
      <t>**</t>
    </r>
    <r>
      <rPr>
        <b/>
        <sz val="8.5"/>
        <rFont val="Arial"/>
        <family val="2"/>
      </rPr>
      <t>Cost Type</t>
    </r>
    <r>
      <rPr>
        <b/>
        <sz val="8.5"/>
        <color indexed="10"/>
        <rFont val="Arial"/>
        <family val="2"/>
      </rPr>
      <t>: please</t>
    </r>
    <r>
      <rPr>
        <b/>
        <sz val="8.5"/>
        <rFont val="Arial"/>
        <family val="2"/>
      </rPr>
      <t xml:space="preserve"> </t>
    </r>
    <r>
      <rPr>
        <b/>
        <sz val="8.5"/>
        <color indexed="10"/>
        <rFont val="Arial"/>
        <family val="2"/>
      </rPr>
      <t>indicate</t>
    </r>
    <r>
      <rPr>
        <b/>
        <sz val="8.5"/>
        <color indexed="10"/>
        <rFont val="Arial"/>
        <family val="2"/>
      </rPr>
      <t xml:space="preserve"> cost type against each budget line to indicate whether cost is direct (D) or indirect (I)</t>
    </r>
  </si>
  <si>
    <t>Forecast Budget Year 2018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</si>
</sst>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F_B_-;\-* #,##0.00\ _F_B_-;_-* \-??\ _F_B_-;_-@_-"/>
    <numFmt numFmtId="173" formatCode="_-* #,##0.0\ _F_B_-;\-* #,##0.0\ _F_B_-;_-* \-??\ _F_B_-;_-@_-"/>
    <numFmt numFmtId="174" formatCode="_(\$* #,##0_);_(\$* \(#,##0\);_(\$* \-??_);_(@_)"/>
    <numFmt numFmtId="175" formatCode="d\-mmm\-yy;@"/>
    <numFmt numFmtId="176" formatCode="_-* #,##0.00&quot; FB&quot;_-;\-* #,##0.00&quot; FB&quot;_-;_-* \-??&quot; FB&quot;_-;_-@_-"/>
    <numFmt numFmtId="177" formatCode="_(* #,##0_);_(* \(#,##0\);_(* \-??_);_(@_)"/>
    <numFmt numFmtId="178" formatCode="_(* #,##0.00_);_(* \(#,##0.00\);_(* \-??_);_(@_)"/>
    <numFmt numFmtId="179" formatCode="\$#,##0.00"/>
    <numFmt numFmtId="180" formatCode="#,##0.0"/>
    <numFmt numFmtId="181" formatCode="0.0"/>
    <numFmt numFmtId="182" formatCode="_(\$* #,##0.00_);_(\$* \(#,##0.00\);_(\$* \-??_);_(@_)"/>
    <numFmt numFmtId="183" formatCode="#,##0.000000000000"/>
    <numFmt numFmtId="184" formatCode="&quot;$&quot;#,##0.00"/>
    <numFmt numFmtId="185" formatCode="#,##0.00_ ;[Red]\-#,##0.00\ "/>
    <numFmt numFmtId="186" formatCode="#,##0_ ;[Red]\-#,##0\ "/>
    <numFmt numFmtId="187" formatCode="_(* #,##0.0_);_(* \(#,##0.0\);_(* &quot;-&quot;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_);_(* \(#,##0\);_(* &quot;-&quot;??_);_(@_)"/>
    <numFmt numFmtId="193" formatCode="_-* #,##0\ _F_B_-;\-* #,##0\ _F_B_-;_-* \-??\ _F_B_-;_-@_-"/>
    <numFmt numFmtId="194" formatCode="[$-409]dddd\,\ mmmm\ dd\,\ yyyy"/>
    <numFmt numFmtId="195" formatCode="[$-409]h:mm:ss\ AM/PM"/>
    <numFmt numFmtId="196" formatCode="_(* #,##0.0_);_(* \(#,##0.0\);_(* &quot;-&quot;??_);_(@_)"/>
    <numFmt numFmtId="197" formatCode="_-* #,##0.0_-;\-* #,##0.0_-;_-* &quot;-&quot;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8.5"/>
      <name val="Arial"/>
      <family val="2"/>
    </font>
    <font>
      <b/>
      <u val="single"/>
      <sz val="8.5"/>
      <name val="Arial"/>
      <family val="2"/>
    </font>
    <font>
      <sz val="8.5"/>
      <name val="Arial"/>
      <family val="2"/>
    </font>
    <font>
      <b/>
      <sz val="8.5"/>
      <color indexed="9"/>
      <name val="Arial"/>
      <family val="2"/>
    </font>
    <font>
      <b/>
      <sz val="8.5"/>
      <color indexed="10"/>
      <name val="Arial"/>
      <family val="2"/>
    </font>
    <font>
      <b/>
      <u val="single"/>
      <sz val="8.5"/>
      <color indexed="10"/>
      <name val="Arial"/>
      <family val="2"/>
    </font>
    <font>
      <sz val="8.5"/>
      <color indexed="9"/>
      <name val="Arial"/>
      <family val="2"/>
    </font>
    <font>
      <b/>
      <sz val="8.5"/>
      <color indexed="8"/>
      <name val="Arial"/>
      <family val="2"/>
    </font>
    <font>
      <b/>
      <sz val="8.5"/>
      <color indexed="12"/>
      <name val="Arial"/>
      <family val="2"/>
    </font>
    <font>
      <sz val="8.5"/>
      <color indexed="12"/>
      <name val="Arial"/>
      <family val="2"/>
    </font>
    <font>
      <sz val="8.5"/>
      <color indexed="10"/>
      <name val="Arial"/>
      <family val="2"/>
    </font>
    <font>
      <b/>
      <sz val="16"/>
      <color indexed="10"/>
      <name val="Calibri"/>
      <family val="2"/>
    </font>
    <font>
      <sz val="8.5"/>
      <color rgb="FFFF0000"/>
      <name val="Arial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  <font>
      <b/>
      <sz val="8.5"/>
      <color rgb="FFFF0000"/>
      <name val="Arial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59"/>
      </right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9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6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9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2" fontId="20" fillId="0" borderId="0" xfId="42" applyNumberFormat="1" applyFont="1" applyFill="1" applyBorder="1" applyAlignment="1" applyProtection="1">
      <alignment horizontal="right" vertical="center"/>
      <protection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3" fontId="21" fillId="0" borderId="0" xfId="42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 horizontal="left" indent="10"/>
    </xf>
    <xf numFmtId="0" fontId="22" fillId="0" borderId="0" xfId="0" applyFont="1" applyBorder="1" applyAlignment="1">
      <alignment horizontal="left" indent="10"/>
    </xf>
    <xf numFmtId="0" fontId="21" fillId="0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2" fontId="22" fillId="0" borderId="0" xfId="42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right" indent="2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5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5" fillId="0" borderId="10" xfId="0" applyFont="1" applyBorder="1" applyAlignment="1">
      <alignment horizontal="left" wrapText="1"/>
    </xf>
    <xf numFmtId="0" fontId="27" fillId="0" borderId="0" xfId="0" applyFont="1" applyFill="1" applyAlignment="1">
      <alignment/>
    </xf>
    <xf numFmtId="171" fontId="27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indent="10"/>
    </xf>
    <xf numFmtId="0" fontId="25" fillId="26" borderId="11" xfId="0" applyFont="1" applyFill="1" applyBorder="1" applyAlignment="1">
      <alignment horizontal="center"/>
    </xf>
    <xf numFmtId="171" fontId="25" fillId="26" borderId="12" xfId="0" applyNumberFormat="1" applyFont="1" applyFill="1" applyBorder="1" applyAlignment="1">
      <alignment horizontal="center"/>
    </xf>
    <xf numFmtId="0" fontId="25" fillId="27" borderId="11" xfId="0" applyFont="1" applyFill="1" applyBorder="1" applyAlignment="1">
      <alignment horizontal="center"/>
    </xf>
    <xf numFmtId="0" fontId="37" fillId="28" borderId="0" xfId="0" applyFont="1" applyFill="1" applyBorder="1" applyAlignment="1">
      <alignment vertical="top"/>
    </xf>
    <xf numFmtId="192" fontId="25" fillId="29" borderId="11" xfId="0" applyNumberFormat="1" applyFont="1" applyFill="1" applyBorder="1" applyAlignment="1">
      <alignment horizontal="center"/>
    </xf>
    <xf numFmtId="171" fontId="25" fillId="29" borderId="12" xfId="0" applyNumberFormat="1" applyFont="1" applyFill="1" applyBorder="1" applyAlignment="1">
      <alignment horizontal="center"/>
    </xf>
    <xf numFmtId="192" fontId="25" fillId="28" borderId="0" xfId="0" applyNumberFormat="1" applyFont="1" applyFill="1" applyBorder="1" applyAlignment="1">
      <alignment horizontal="left" indent="10"/>
    </xf>
    <xf numFmtId="0" fontId="27" fillId="30" borderId="13" xfId="57" applyFont="1" applyFill="1" applyBorder="1" applyAlignment="1">
      <alignment horizontal="left" vertical="center" wrapText="1"/>
      <protection/>
    </xf>
    <xf numFmtId="0" fontId="27" fillId="30" borderId="13" xfId="57" applyFont="1" applyFill="1" applyBorder="1" applyAlignment="1">
      <alignment horizontal="center" vertical="center" wrapText="1"/>
      <protection/>
    </xf>
    <xf numFmtId="0" fontId="27" fillId="30" borderId="13" xfId="57" applyFont="1" applyFill="1" applyBorder="1" applyAlignment="1">
      <alignment horizontal="center" vertical="center"/>
      <protection/>
    </xf>
    <xf numFmtId="180" fontId="27" fillId="30" borderId="13" xfId="42" applyNumberFormat="1" applyFont="1" applyFill="1" applyBorder="1" applyAlignment="1">
      <alignment vertical="center"/>
    </xf>
    <xf numFmtId="3" fontId="25" fillId="27" borderId="11" xfId="42" applyNumberFormat="1" applyFont="1" applyFill="1" applyBorder="1" applyAlignment="1">
      <alignment vertical="center"/>
    </xf>
    <xf numFmtId="169" fontId="27" fillId="0" borderId="12" xfId="42" applyNumberFormat="1" applyFont="1" applyFill="1" applyBorder="1" applyAlignment="1">
      <alignment vertical="center"/>
    </xf>
    <xf numFmtId="169" fontId="27" fillId="0" borderId="14" xfId="42" applyNumberFormat="1" applyFont="1" applyFill="1" applyBorder="1" applyAlignment="1">
      <alignment vertical="center"/>
    </xf>
    <xf numFmtId="169" fontId="27" fillId="0" borderId="11" xfId="42" applyNumberFormat="1" applyFont="1" applyFill="1" applyBorder="1" applyAlignment="1">
      <alignment vertical="center"/>
    </xf>
    <xf numFmtId="169" fontId="27" fillId="27" borderId="12" xfId="42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192" fontId="27" fillId="28" borderId="0" xfId="0" applyNumberFormat="1" applyFont="1" applyFill="1" applyBorder="1" applyAlignment="1">
      <alignment horizontal="center"/>
    </xf>
    <xf numFmtId="180" fontId="27" fillId="31" borderId="15" xfId="42" applyNumberFormat="1" applyFont="1" applyFill="1" applyBorder="1" applyAlignment="1" applyProtection="1">
      <alignment horizontal="center" vertical="center" wrapText="1"/>
      <protection/>
    </xf>
    <xf numFmtId="3" fontId="25" fillId="31" borderId="11" xfId="42" applyNumberFormat="1" applyFont="1" applyFill="1" applyBorder="1" applyAlignment="1">
      <alignment vertical="center"/>
    </xf>
    <xf numFmtId="169" fontId="27" fillId="31" borderId="12" xfId="42" applyNumberFormat="1" applyFont="1" applyFill="1" applyBorder="1" applyAlignment="1">
      <alignment vertical="center"/>
    </xf>
    <xf numFmtId="169" fontId="27" fillId="31" borderId="11" xfId="42" applyNumberFormat="1" applyFont="1" applyFill="1" applyBorder="1" applyAlignment="1">
      <alignment vertical="center"/>
    </xf>
    <xf numFmtId="0" fontId="25" fillId="29" borderId="14" xfId="57" applyFont="1" applyFill="1" applyBorder="1" applyAlignment="1">
      <alignment horizontal="center" vertical="center"/>
      <protection/>
    </xf>
    <xf numFmtId="169" fontId="27" fillId="29" borderId="14" xfId="42" applyNumberFormat="1" applyFont="1" applyFill="1" applyBorder="1" applyAlignment="1">
      <alignment vertical="center"/>
    </xf>
    <xf numFmtId="169" fontId="27" fillId="29" borderId="11" xfId="42" applyNumberFormat="1" applyFont="1" applyFill="1" applyBorder="1" applyAlignment="1">
      <alignment vertical="center"/>
    </xf>
    <xf numFmtId="169" fontId="27" fillId="29" borderId="12" xfId="42" applyNumberFormat="1" applyFont="1" applyFill="1" applyBorder="1" applyAlignment="1">
      <alignment vertical="center"/>
    </xf>
    <xf numFmtId="169" fontId="27" fillId="31" borderId="14" xfId="42" applyNumberFormat="1" applyFont="1" applyFill="1" applyBorder="1" applyAlignment="1" applyProtection="1">
      <alignment vertical="center" wrapText="1"/>
      <protection/>
    </xf>
    <xf numFmtId="169" fontId="27" fillId="31" borderId="11" xfId="42" applyNumberFormat="1" applyFont="1" applyFill="1" applyBorder="1" applyAlignment="1" applyProtection="1">
      <alignment vertical="center" wrapText="1"/>
      <protection/>
    </xf>
    <xf numFmtId="169" fontId="27" fillId="31" borderId="12" xfId="42" applyNumberFormat="1" applyFont="1" applyFill="1" applyBorder="1" applyAlignment="1" applyProtection="1">
      <alignment vertical="center" wrapText="1"/>
      <protection/>
    </xf>
    <xf numFmtId="180" fontId="27" fillId="0" borderId="11" xfId="42" applyNumberFormat="1" applyFont="1" applyFill="1" applyBorder="1" applyAlignment="1" applyProtection="1">
      <alignment horizontal="center" vertical="center" wrapText="1"/>
      <protection/>
    </xf>
    <xf numFmtId="3" fontId="25" fillId="31" borderId="16" xfId="42" applyNumberFormat="1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>
      <alignment/>
    </xf>
    <xf numFmtId="192" fontId="25" fillId="28" borderId="0" xfId="0" applyNumberFormat="1" applyFont="1" applyFill="1" applyBorder="1" applyAlignment="1">
      <alignment/>
    </xf>
    <xf numFmtId="0" fontId="27" fillId="32" borderId="17" xfId="57" applyFont="1" applyFill="1" applyBorder="1" applyAlignment="1">
      <alignment horizontal="center" vertical="center"/>
      <protection/>
    </xf>
    <xf numFmtId="0" fontId="27" fillId="32" borderId="11" xfId="57" applyFont="1" applyFill="1" applyBorder="1" applyAlignment="1">
      <alignment vertical="center"/>
      <protection/>
    </xf>
    <xf numFmtId="180" fontId="27" fillId="32" borderId="11" xfId="42" applyNumberFormat="1" applyFont="1" applyFill="1" applyBorder="1" applyAlignment="1">
      <alignment vertical="center"/>
    </xf>
    <xf numFmtId="4" fontId="27" fillId="32" borderId="11" xfId="57" applyNumberFormat="1" applyFont="1" applyFill="1" applyBorder="1" applyAlignment="1">
      <alignment vertical="center"/>
      <protection/>
    </xf>
    <xf numFmtId="3" fontId="25" fillId="32" borderId="11" xfId="42" applyNumberFormat="1" applyFont="1" applyFill="1" applyBorder="1" applyAlignment="1">
      <alignment vertical="center"/>
    </xf>
    <xf numFmtId="169" fontId="27" fillId="32" borderId="12" xfId="42" applyNumberFormat="1" applyFont="1" applyFill="1" applyBorder="1" applyAlignment="1">
      <alignment vertical="center"/>
    </xf>
    <xf numFmtId="169" fontId="27" fillId="32" borderId="14" xfId="42" applyNumberFormat="1" applyFont="1" applyFill="1" applyBorder="1" applyAlignment="1">
      <alignment vertical="center"/>
    </xf>
    <xf numFmtId="169" fontId="27" fillId="32" borderId="11" xfId="42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13" xfId="57" applyFont="1" applyFill="1" applyBorder="1" applyAlignment="1">
      <alignment vertical="center"/>
      <protection/>
    </xf>
    <xf numFmtId="180" fontId="27" fillId="33" borderId="19" xfId="42" applyNumberFormat="1" applyFont="1" applyFill="1" applyBorder="1" applyAlignment="1" applyProtection="1">
      <alignment horizontal="right" vertical="center"/>
      <protection/>
    </xf>
    <xf numFmtId="9" fontId="27" fillId="0" borderId="19" xfId="60" applyFont="1" applyFill="1" applyBorder="1" applyAlignment="1" applyProtection="1">
      <alignment horizontal="right" vertical="center" wrapText="1"/>
      <protection/>
    </xf>
    <xf numFmtId="3" fontId="25" fillId="33" borderId="13" xfId="42" applyNumberFormat="1" applyFont="1" applyFill="1" applyBorder="1" applyAlignment="1">
      <alignment vertical="center"/>
    </xf>
    <xf numFmtId="169" fontId="27" fillId="33" borderId="20" xfId="42" applyNumberFormat="1" applyFont="1" applyFill="1" applyBorder="1" applyAlignment="1">
      <alignment vertical="center"/>
    </xf>
    <xf numFmtId="169" fontId="27" fillId="33" borderId="14" xfId="42" applyNumberFormat="1" applyFont="1" applyFill="1" applyBorder="1" applyAlignment="1">
      <alignment vertical="center"/>
    </xf>
    <xf numFmtId="169" fontId="27" fillId="33" borderId="11" xfId="42" applyNumberFormat="1" applyFont="1" applyFill="1" applyBorder="1" applyAlignment="1">
      <alignment vertical="center"/>
    </xf>
    <xf numFmtId="169" fontId="27" fillId="33" borderId="12" xfId="42" applyNumberFormat="1" applyFont="1" applyFill="1" applyBorder="1" applyAlignment="1">
      <alignment vertical="center"/>
    </xf>
    <xf numFmtId="0" fontId="27" fillId="27" borderId="18" xfId="0" applyFont="1" applyFill="1" applyBorder="1" applyAlignment="1">
      <alignment horizontal="center" vertical="center" wrapText="1"/>
    </xf>
    <xf numFmtId="0" fontId="27" fillId="0" borderId="13" xfId="57" applyFont="1" applyFill="1" applyBorder="1" applyAlignment="1">
      <alignment vertical="center"/>
      <protection/>
    </xf>
    <xf numFmtId="3" fontId="25" fillId="27" borderId="13" xfId="42" applyNumberFormat="1" applyFont="1" applyFill="1" applyBorder="1" applyAlignment="1">
      <alignment vertical="center"/>
    </xf>
    <xf numFmtId="169" fontId="27" fillId="27" borderId="20" xfId="42" applyNumberFormat="1" applyFont="1" applyFill="1" applyBorder="1" applyAlignment="1">
      <alignment vertical="center"/>
    </xf>
    <xf numFmtId="169" fontId="27" fillId="27" borderId="14" xfId="42" applyNumberFormat="1" applyFont="1" applyFill="1" applyBorder="1" applyAlignment="1">
      <alignment vertical="center"/>
    </xf>
    <xf numFmtId="169" fontId="27" fillId="27" borderId="11" xfId="42" applyNumberFormat="1" applyFont="1" applyFill="1" applyBorder="1" applyAlignment="1">
      <alignment vertical="center"/>
    </xf>
    <xf numFmtId="3" fontId="25" fillId="27" borderId="20" xfId="42" applyNumberFormat="1" applyFont="1" applyFill="1" applyBorder="1" applyAlignment="1">
      <alignment vertical="center"/>
    </xf>
    <xf numFmtId="0" fontId="31" fillId="34" borderId="21" xfId="57" applyFont="1" applyFill="1" applyBorder="1" applyAlignment="1">
      <alignment horizontal="left" vertical="center"/>
      <protection/>
    </xf>
    <xf numFmtId="0" fontId="31" fillId="34" borderId="22" xfId="57" applyFont="1" applyFill="1" applyBorder="1" applyAlignment="1">
      <alignment vertical="center"/>
      <protection/>
    </xf>
    <xf numFmtId="4" fontId="31" fillId="34" borderId="22" xfId="57" applyNumberFormat="1" applyFont="1" applyFill="1" applyBorder="1" applyAlignment="1">
      <alignment vertical="center"/>
      <protection/>
    </xf>
    <xf numFmtId="3" fontId="38" fillId="34" borderId="22" xfId="42" applyNumberFormat="1" applyFont="1" applyFill="1" applyBorder="1" applyAlignment="1">
      <alignment vertical="center"/>
    </xf>
    <xf numFmtId="169" fontId="39" fillId="34" borderId="23" xfId="42" applyNumberFormat="1" applyFont="1" applyFill="1" applyBorder="1" applyAlignment="1">
      <alignment vertical="center"/>
    </xf>
    <xf numFmtId="169" fontId="39" fillId="34" borderId="24" xfId="42" applyNumberFormat="1" applyFont="1" applyFill="1" applyBorder="1" applyAlignment="1">
      <alignment vertical="center"/>
    </xf>
    <xf numFmtId="169" fontId="39" fillId="34" borderId="22" xfId="42" applyNumberFormat="1" applyFont="1" applyFill="1" applyBorder="1" applyAlignment="1">
      <alignment vertical="center"/>
    </xf>
    <xf numFmtId="0" fontId="40" fillId="0" borderId="0" xfId="57" applyFont="1" applyFill="1" applyBorder="1" applyAlignment="1">
      <alignment horizontal="left"/>
      <protection/>
    </xf>
    <xf numFmtId="0" fontId="25" fillId="0" borderId="0" xfId="57" applyFont="1" applyFill="1" applyBorder="1" applyAlignment="1">
      <alignment horizontal="center"/>
      <protection/>
    </xf>
    <xf numFmtId="0" fontId="25" fillId="0" borderId="0" xfId="57" applyFont="1" applyFill="1" applyBorder="1">
      <alignment/>
      <protection/>
    </xf>
    <xf numFmtId="4" fontId="25" fillId="0" borderId="0" xfId="57" applyNumberFormat="1" applyFont="1" applyFill="1" applyBorder="1">
      <alignment/>
      <protection/>
    </xf>
    <xf numFmtId="4" fontId="25" fillId="0" borderId="0" xfId="57" applyNumberFormat="1" applyFont="1" applyFill="1" applyBorder="1" applyAlignment="1">
      <alignment/>
      <protection/>
    </xf>
    <xf numFmtId="0" fontId="25" fillId="0" borderId="0" xfId="57" applyFont="1" applyFill="1" applyBorder="1" applyAlignment="1">
      <alignment horizontal="left"/>
      <protection/>
    </xf>
    <xf numFmtId="0" fontId="25" fillId="28" borderId="0" xfId="57" applyFont="1" applyFill="1" applyBorder="1">
      <alignment/>
      <protection/>
    </xf>
    <xf numFmtId="0" fontId="25" fillId="28" borderId="0" xfId="57" applyFont="1" applyFill="1" applyBorder="1" applyAlignment="1">
      <alignment horizontal="right"/>
      <protection/>
    </xf>
    <xf numFmtId="3" fontId="25" fillId="28" borderId="25" xfId="57" applyNumberFormat="1" applyFont="1" applyFill="1" applyBorder="1">
      <alignment/>
      <protection/>
    </xf>
    <xf numFmtId="2" fontId="25" fillId="0" borderId="0" xfId="42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/>
    </xf>
    <xf numFmtId="0" fontId="27" fillId="28" borderId="0" xfId="0" applyFont="1" applyFill="1" applyAlignment="1">
      <alignment/>
    </xf>
    <xf numFmtId="3" fontId="25" fillId="28" borderId="26" xfId="57" applyNumberFormat="1" applyFont="1" applyFill="1" applyBorder="1">
      <alignment/>
      <protection/>
    </xf>
    <xf numFmtId="169" fontId="27" fillId="31" borderId="27" xfId="42" applyNumberFormat="1" applyFont="1" applyFill="1" applyBorder="1" applyAlignment="1">
      <alignment vertical="center"/>
    </xf>
    <xf numFmtId="3" fontId="37" fillId="0" borderId="0" xfId="0" applyNumberFormat="1" applyFont="1" applyAlignment="1">
      <alignment/>
    </xf>
    <xf numFmtId="9" fontId="27" fillId="28" borderId="25" xfId="60" applyFont="1" applyFill="1" applyBorder="1" applyAlignment="1">
      <alignment/>
    </xf>
    <xf numFmtId="9" fontId="27" fillId="28" borderId="26" xfId="60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27" fillId="30" borderId="28" xfId="57" applyFont="1" applyFill="1" applyBorder="1" applyAlignment="1">
      <alignment horizontal="center" vertical="center"/>
      <protection/>
    </xf>
    <xf numFmtId="0" fontId="25" fillId="0" borderId="29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192" fontId="25" fillId="0" borderId="0" xfId="0" applyNumberFormat="1" applyFont="1" applyFill="1" applyBorder="1" applyAlignment="1">
      <alignment horizontal="right" vertical="center"/>
    </xf>
    <xf numFmtId="0" fontId="25" fillId="33" borderId="18" xfId="0" applyFont="1" applyFill="1" applyBorder="1" applyAlignment="1">
      <alignment horizontal="left" vertical="center" wrapText="1"/>
    </xf>
    <xf numFmtId="0" fontId="25" fillId="27" borderId="18" xfId="0" applyFont="1" applyFill="1" applyBorder="1" applyAlignment="1">
      <alignment horizontal="left" vertical="center" wrapText="1"/>
    </xf>
    <xf numFmtId="0" fontId="27" fillId="33" borderId="30" xfId="57" applyFont="1" applyFill="1" applyBorder="1" applyAlignment="1">
      <alignment vertical="center"/>
      <protection/>
    </xf>
    <xf numFmtId="0" fontId="28" fillId="34" borderId="21" xfId="57" applyFont="1" applyFill="1" applyBorder="1" applyAlignment="1">
      <alignment horizontal="left" vertical="center"/>
      <protection/>
    </xf>
    <xf numFmtId="0" fontId="25" fillId="32" borderId="17" xfId="57" applyFont="1" applyFill="1" applyBorder="1" applyAlignment="1">
      <alignment horizontal="left" vertical="center"/>
      <protection/>
    </xf>
    <xf numFmtId="3" fontId="27" fillId="30" borderId="13" xfId="57" applyNumberFormat="1" applyFont="1" applyFill="1" applyBorder="1" applyAlignment="1">
      <alignment vertical="center"/>
      <protection/>
    </xf>
    <xf numFmtId="9" fontId="0" fillId="30" borderId="13" xfId="60" applyFont="1" applyFill="1" applyBorder="1" applyAlignment="1">
      <alignment horizontal="center" vertical="center"/>
    </xf>
    <xf numFmtId="0" fontId="33" fillId="31" borderId="31" xfId="0" applyFont="1" applyFill="1" applyBorder="1" applyAlignment="1">
      <alignment horizontal="left" vertical="center"/>
    </xf>
    <xf numFmtId="0" fontId="34" fillId="31" borderId="31" xfId="0" applyFont="1" applyFill="1" applyBorder="1" applyAlignment="1">
      <alignment horizontal="center" vertical="center"/>
    </xf>
    <xf numFmtId="174" fontId="34" fillId="31" borderId="15" xfId="44" applyNumberFormat="1" applyFont="1" applyFill="1" applyBorder="1" applyAlignment="1" applyProtection="1">
      <alignment horizontal="center" vertical="center" wrapText="1"/>
      <protection/>
    </xf>
    <xf numFmtId="173" fontId="34" fillId="31" borderId="15" xfId="42" applyNumberFormat="1" applyFont="1" applyFill="1" applyBorder="1" applyAlignment="1" applyProtection="1">
      <alignment horizontal="right" vertical="center" wrapText="1"/>
      <protection/>
    </xf>
    <xf numFmtId="173" fontId="37" fillId="0" borderId="0" xfId="42" applyNumberFormat="1" applyFont="1" applyFill="1" applyBorder="1" applyAlignment="1" applyProtection="1">
      <alignment horizontal="right"/>
      <protection/>
    </xf>
    <xf numFmtId="9" fontId="41" fillId="0" borderId="0" xfId="0" applyNumberFormat="1" applyFont="1" applyAlignment="1">
      <alignment/>
    </xf>
    <xf numFmtId="0" fontId="25" fillId="29" borderId="32" xfId="57" applyFont="1" applyFill="1" applyBorder="1" applyAlignment="1">
      <alignment vertical="center"/>
      <protection/>
    </xf>
    <xf numFmtId="0" fontId="25" fillId="29" borderId="33" xfId="57" applyFont="1" applyFill="1" applyBorder="1" applyAlignment="1">
      <alignment vertical="center"/>
      <protection/>
    </xf>
    <xf numFmtId="0" fontId="25" fillId="29" borderId="34" xfId="57" applyFont="1" applyFill="1" applyBorder="1" applyAlignment="1">
      <alignment vertical="center"/>
      <protection/>
    </xf>
    <xf numFmtId="0" fontId="27" fillId="0" borderId="0" xfId="0" applyFont="1" applyBorder="1" applyAlignment="1">
      <alignment horizontal="left" wrapText="1"/>
    </xf>
    <xf numFmtId="185" fontId="28" fillId="35" borderId="35" xfId="57" applyNumberFormat="1" applyFont="1" applyFill="1" applyBorder="1" applyAlignment="1">
      <alignment horizontal="center"/>
      <protection/>
    </xf>
    <xf numFmtId="185" fontId="28" fillId="35" borderId="36" xfId="57" applyNumberFormat="1" applyFont="1" applyFill="1" applyBorder="1" applyAlignment="1">
      <alignment horizontal="center"/>
      <protection/>
    </xf>
    <xf numFmtId="185" fontId="28" fillId="35" borderId="37" xfId="57" applyNumberFormat="1" applyFont="1" applyFill="1" applyBorder="1" applyAlignment="1">
      <alignment horizontal="center"/>
      <protection/>
    </xf>
    <xf numFmtId="185" fontId="28" fillId="35" borderId="38" xfId="57" applyNumberFormat="1" applyFont="1" applyFill="1" applyBorder="1" applyAlignment="1">
      <alignment horizontal="center"/>
      <protection/>
    </xf>
    <xf numFmtId="0" fontId="25" fillId="0" borderId="39" xfId="0" applyFont="1" applyBorder="1" applyAlignment="1">
      <alignment horizontal="left" wrapText="1"/>
    </xf>
    <xf numFmtId="0" fontId="25" fillId="0" borderId="29" xfId="0" applyFont="1" applyBorder="1" applyAlignment="1">
      <alignment horizontal="left" wrapText="1"/>
    </xf>
    <xf numFmtId="0" fontId="33" fillId="31" borderId="40" xfId="0" applyFont="1" applyFill="1" applyBorder="1" applyAlignment="1">
      <alignment horizontal="left" vertical="center"/>
    </xf>
    <xf numFmtId="0" fontId="33" fillId="31" borderId="41" xfId="0" applyFont="1" applyFill="1" applyBorder="1" applyAlignment="1">
      <alignment horizontal="left" vertical="center"/>
    </xf>
    <xf numFmtId="4" fontId="25" fillId="27" borderId="42" xfId="57" applyNumberFormat="1" applyFont="1" applyFill="1" applyBorder="1" applyAlignment="1">
      <alignment horizontal="center" vertical="center" wrapText="1"/>
      <protection/>
    </xf>
    <xf numFmtId="4" fontId="25" fillId="27" borderId="43" xfId="57" applyNumberFormat="1" applyFont="1" applyFill="1" applyBorder="1" applyAlignment="1">
      <alignment horizontal="center" vertical="center" wrapText="1"/>
      <protection/>
    </xf>
    <xf numFmtId="4" fontId="25" fillId="27" borderId="13" xfId="57" applyNumberFormat="1" applyFont="1" applyFill="1" applyBorder="1" applyAlignment="1">
      <alignment horizontal="center" vertical="center" wrapText="1"/>
      <protection/>
    </xf>
    <xf numFmtId="4" fontId="25" fillId="27" borderId="11" xfId="57" applyNumberFormat="1" applyFont="1" applyFill="1" applyBorder="1" applyAlignment="1">
      <alignment horizontal="center" vertical="center" wrapText="1"/>
      <protection/>
    </xf>
    <xf numFmtId="49" fontId="25" fillId="27" borderId="42" xfId="0" applyNumberFormat="1" applyFont="1" applyFill="1" applyBorder="1" applyAlignment="1">
      <alignment horizontal="center" wrapText="1"/>
    </xf>
    <xf numFmtId="49" fontId="25" fillId="27" borderId="13" xfId="0" applyNumberFormat="1" applyFont="1" applyFill="1" applyBorder="1" applyAlignment="1">
      <alignment horizontal="center" wrapText="1"/>
    </xf>
    <xf numFmtId="0" fontId="25" fillId="27" borderId="42" xfId="57" applyFont="1" applyFill="1" applyBorder="1" applyAlignment="1">
      <alignment horizontal="center" vertical="center" wrapText="1"/>
      <protection/>
    </xf>
    <xf numFmtId="0" fontId="25" fillId="27" borderId="43" xfId="57" applyFont="1" applyFill="1" applyBorder="1" applyAlignment="1">
      <alignment horizontal="center" vertical="center" wrapText="1"/>
      <protection/>
    </xf>
    <xf numFmtId="0" fontId="25" fillId="27" borderId="13" xfId="57" applyFont="1" applyFill="1" applyBorder="1" applyAlignment="1">
      <alignment horizontal="center" vertical="center" wrapText="1"/>
      <protection/>
    </xf>
    <xf numFmtId="0" fontId="42" fillId="28" borderId="44" xfId="0" applyFont="1" applyFill="1" applyBorder="1" applyAlignment="1">
      <alignment horizontal="center"/>
    </xf>
    <xf numFmtId="0" fontId="42" fillId="28" borderId="0" xfId="0" applyFont="1" applyFill="1" applyBorder="1" applyAlignment="1">
      <alignment horizontal="center"/>
    </xf>
    <xf numFmtId="0" fontId="25" fillId="26" borderId="27" xfId="0" applyFont="1" applyFill="1" applyBorder="1" applyAlignment="1">
      <alignment horizontal="center"/>
    </xf>
    <xf numFmtId="0" fontId="27" fillId="26" borderId="33" xfId="0" applyFont="1" applyFill="1" applyBorder="1" applyAlignment="1">
      <alignment/>
    </xf>
    <xf numFmtId="0" fontId="27" fillId="26" borderId="34" xfId="0" applyFont="1" applyFill="1" applyBorder="1" applyAlignment="1">
      <alignment/>
    </xf>
    <xf numFmtId="0" fontId="28" fillId="36" borderId="35" xfId="0" applyFont="1" applyFill="1" applyBorder="1" applyAlignment="1">
      <alignment horizontal="center"/>
    </xf>
    <xf numFmtId="0" fontId="27" fillId="36" borderId="36" xfId="0" applyFont="1" applyFill="1" applyBorder="1" applyAlignment="1">
      <alignment/>
    </xf>
    <xf numFmtId="0" fontId="27" fillId="36" borderId="38" xfId="0" applyFont="1" applyFill="1" applyBorder="1" applyAlignment="1">
      <alignment/>
    </xf>
    <xf numFmtId="192" fontId="25" fillId="31" borderId="39" xfId="0" applyNumberFormat="1" applyFont="1" applyFill="1" applyBorder="1" applyAlignment="1">
      <alignment horizontal="right" vertical="center"/>
    </xf>
    <xf numFmtId="192" fontId="25" fillId="31" borderId="29" xfId="0" applyNumberFormat="1" applyFont="1" applyFill="1" applyBorder="1" applyAlignment="1">
      <alignment horizontal="right" vertical="center"/>
    </xf>
    <xf numFmtId="192" fontId="25" fillId="31" borderId="10" xfId="0" applyNumberFormat="1" applyFont="1" applyFill="1" applyBorder="1" applyAlignment="1">
      <alignment horizontal="right" vertical="center"/>
    </xf>
    <xf numFmtId="4" fontId="25" fillId="27" borderId="45" xfId="57" applyNumberFormat="1" applyFont="1" applyFill="1" applyBorder="1" applyAlignment="1">
      <alignment horizontal="center" vertical="center" wrapText="1"/>
      <protection/>
    </xf>
    <xf numFmtId="4" fontId="25" fillId="27" borderId="46" xfId="57" applyNumberFormat="1" applyFont="1" applyFill="1" applyBorder="1" applyAlignment="1">
      <alignment horizontal="center" vertical="center" wrapText="1"/>
      <protection/>
    </xf>
    <xf numFmtId="4" fontId="25" fillId="27" borderId="20" xfId="57" applyNumberFormat="1" applyFont="1" applyFill="1" applyBorder="1" applyAlignment="1">
      <alignment horizontal="center" vertical="center" wrapText="1"/>
      <protection/>
    </xf>
    <xf numFmtId="4" fontId="25" fillId="27" borderId="32" xfId="57" applyNumberFormat="1" applyFont="1" applyFill="1" applyBorder="1" applyAlignment="1">
      <alignment horizontal="center" vertical="center" wrapText="1"/>
      <protection/>
    </xf>
    <xf numFmtId="0" fontId="25" fillId="27" borderId="47" xfId="57" applyFont="1" applyFill="1" applyBorder="1" applyAlignment="1">
      <alignment horizontal="center" vertical="center" wrapText="1"/>
      <protection/>
    </xf>
    <xf numFmtId="0" fontId="25" fillId="27" borderId="48" xfId="57" applyFont="1" applyFill="1" applyBorder="1" applyAlignment="1">
      <alignment horizontal="center" vertical="center" wrapText="1"/>
      <protection/>
    </xf>
    <xf numFmtId="0" fontId="25" fillId="27" borderId="44" xfId="57" applyFont="1" applyFill="1" applyBorder="1" applyAlignment="1">
      <alignment horizontal="center" vertical="center" wrapText="1"/>
      <protection/>
    </xf>
    <xf numFmtId="0" fontId="25" fillId="27" borderId="49" xfId="57" applyFont="1" applyFill="1" applyBorder="1" applyAlignment="1">
      <alignment horizontal="center" vertical="center" wrapText="1"/>
      <protection/>
    </xf>
    <xf numFmtId="0" fontId="25" fillId="27" borderId="40" xfId="57" applyFont="1" applyFill="1" applyBorder="1" applyAlignment="1">
      <alignment horizontal="center" vertical="center" wrapText="1"/>
      <protection/>
    </xf>
    <xf numFmtId="0" fontId="25" fillId="27" borderId="18" xfId="57" applyFont="1" applyFill="1" applyBorder="1" applyAlignment="1">
      <alignment horizontal="center" vertical="center" wrapText="1"/>
      <protection/>
    </xf>
    <xf numFmtId="0" fontId="28" fillId="34" borderId="50" xfId="57" applyFont="1" applyFill="1" applyBorder="1" applyAlignment="1">
      <alignment horizontal="left" vertical="center"/>
      <protection/>
    </xf>
    <xf numFmtId="0" fontId="28" fillId="34" borderId="21" xfId="57" applyFont="1" applyFill="1" applyBorder="1" applyAlignment="1">
      <alignment horizontal="left" vertical="center"/>
      <protection/>
    </xf>
    <xf numFmtId="0" fontId="25" fillId="33" borderId="27" xfId="0" applyFont="1" applyFill="1" applyBorder="1" applyAlignment="1">
      <alignment horizontal="left" vertical="center" wrapText="1"/>
    </xf>
    <xf numFmtId="0" fontId="25" fillId="33" borderId="17" xfId="0" applyFont="1" applyFill="1" applyBorder="1" applyAlignment="1">
      <alignment horizontal="left" vertical="center" wrapText="1"/>
    </xf>
    <xf numFmtId="0" fontId="25" fillId="27" borderId="27" xfId="0" applyFont="1" applyFill="1" applyBorder="1" applyAlignment="1">
      <alignment horizontal="left" vertical="center" wrapText="1"/>
    </xf>
    <xf numFmtId="0" fontId="25" fillId="27" borderId="17" xfId="0" applyFont="1" applyFill="1" applyBorder="1" applyAlignment="1">
      <alignment horizontal="left" vertical="center" wrapText="1"/>
    </xf>
    <xf numFmtId="0" fontId="25" fillId="29" borderId="32" xfId="57" applyFont="1" applyFill="1" applyBorder="1" applyAlignment="1">
      <alignment horizontal="left" vertical="center" wrapText="1"/>
      <protection/>
    </xf>
    <xf numFmtId="0" fontId="25" fillId="29" borderId="33" xfId="57" applyFont="1" applyFill="1" applyBorder="1" applyAlignment="1">
      <alignment horizontal="left" vertical="center" wrapText="1"/>
      <protection/>
    </xf>
    <xf numFmtId="0" fontId="25" fillId="29" borderId="34" xfId="57" applyFont="1" applyFill="1" applyBorder="1" applyAlignment="1">
      <alignment horizontal="left" vertical="center" wrapText="1"/>
      <protection/>
    </xf>
    <xf numFmtId="0" fontId="25" fillId="32" borderId="27" xfId="57" applyFont="1" applyFill="1" applyBorder="1" applyAlignment="1">
      <alignment horizontal="left" vertical="center"/>
      <protection/>
    </xf>
    <xf numFmtId="0" fontId="25" fillId="32" borderId="17" xfId="57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nex A, budget second phas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03"/>
  <sheetViews>
    <sheetView showGridLines="0" tabSelected="1" zoomScale="80" zoomScaleNormal="80" zoomScaleSheetLayoutView="85" workbookViewId="0" topLeftCell="A1">
      <selection activeCell="V13" sqref="V13"/>
    </sheetView>
  </sheetViews>
  <sheetFormatPr defaultColWidth="9.140625" defaultRowHeight="12.75"/>
  <cols>
    <col min="1" max="1" width="1.8515625" style="7" customWidth="1"/>
    <col min="2" max="2" width="5.00390625" style="1" customWidth="1"/>
    <col min="3" max="3" width="55.28125" style="2" customWidth="1"/>
    <col min="4" max="4" width="9.28125" style="2" customWidth="1"/>
    <col min="5" max="5" width="9.00390625" style="2" customWidth="1"/>
    <col min="6" max="6" width="13.8515625" style="3" customWidth="1"/>
    <col min="7" max="7" width="12.57421875" style="3" customWidth="1"/>
    <col min="8" max="8" width="9.00390625" style="3" customWidth="1"/>
    <col min="9" max="9" width="9.421875" style="4" customWidth="1"/>
    <col min="10" max="10" width="10.140625" style="3" customWidth="1"/>
    <col min="11" max="11" width="16.28125" style="3" customWidth="1"/>
    <col min="12" max="12" width="9.421875" style="5" bestFit="1" customWidth="1"/>
    <col min="13" max="13" width="8.8515625" style="5" bestFit="1" customWidth="1"/>
    <col min="14" max="14" width="10.00390625" style="6" customWidth="1"/>
    <col min="15" max="15" width="9.8515625" style="6" customWidth="1"/>
    <col min="16" max="16" width="11.421875" style="5" customWidth="1"/>
    <col min="17" max="17" width="2.00390625" style="5" customWidth="1"/>
    <col min="18" max="18" width="11.57421875" style="5" bestFit="1" customWidth="1"/>
    <col min="19" max="16384" width="9.140625" style="5" customWidth="1"/>
  </cols>
  <sheetData>
    <row r="1" spans="1:16" ht="30.75" customHeight="1">
      <c r="A1" s="155" t="s">
        <v>38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ht="20.25" customHeight="1"/>
    <row r="3" spans="2:18" ht="13.5" customHeight="1">
      <c r="B3" s="17"/>
      <c r="C3" s="18" t="s">
        <v>58</v>
      </c>
      <c r="D3" s="18"/>
      <c r="E3" s="116"/>
      <c r="F3" s="19"/>
      <c r="G3" s="19"/>
      <c r="H3" s="19"/>
      <c r="I3" s="20"/>
      <c r="J3" s="21"/>
      <c r="K3" s="22"/>
      <c r="L3" s="23"/>
      <c r="M3" s="24"/>
      <c r="N3" s="25"/>
      <c r="O3" s="25"/>
      <c r="P3" s="25"/>
      <c r="Q3" s="25"/>
      <c r="R3" s="25"/>
    </row>
    <row r="4" spans="2:18" ht="13.5" customHeight="1">
      <c r="B4" s="17"/>
      <c r="C4" s="18" t="s">
        <v>0</v>
      </c>
      <c r="D4" s="18"/>
      <c r="E4" s="137"/>
      <c r="F4" s="137"/>
      <c r="G4" s="137"/>
      <c r="H4" s="137"/>
      <c r="I4" s="137"/>
      <c r="J4" s="137"/>
      <c r="K4" s="137"/>
      <c r="L4" s="30"/>
      <c r="M4" s="30"/>
      <c r="N4" s="30"/>
      <c r="O4" s="30"/>
      <c r="P4" s="25"/>
      <c r="Q4" s="25"/>
      <c r="R4" s="25"/>
    </row>
    <row r="5" spans="2:18" ht="13.5" customHeight="1">
      <c r="B5" s="17"/>
      <c r="C5" s="18" t="s">
        <v>32</v>
      </c>
      <c r="D5" s="18"/>
      <c r="E5" s="137"/>
      <c r="F5" s="137"/>
      <c r="G5" s="137"/>
      <c r="H5" s="137"/>
      <c r="I5" s="137"/>
      <c r="J5" s="137"/>
      <c r="K5" s="137"/>
      <c r="L5" s="30"/>
      <c r="M5" s="30"/>
      <c r="N5" s="30"/>
      <c r="O5" s="30"/>
      <c r="P5" s="25"/>
      <c r="Q5" s="25"/>
      <c r="R5" s="25"/>
    </row>
    <row r="6" spans="2:18" ht="5.25" customHeight="1" thickBot="1">
      <c r="B6" s="17"/>
      <c r="C6" s="26"/>
      <c r="D6" s="26"/>
      <c r="E6" s="26"/>
      <c r="F6" s="17"/>
      <c r="G6" s="17"/>
      <c r="H6" s="25"/>
      <c r="I6" s="25"/>
      <c r="J6" s="27"/>
      <c r="K6" s="27"/>
      <c r="L6" s="30"/>
      <c r="M6" s="30"/>
      <c r="N6" s="30"/>
      <c r="O6" s="30"/>
      <c r="P6" s="25"/>
      <c r="Q6" s="25"/>
      <c r="R6" s="25"/>
    </row>
    <row r="7" spans="2:18" ht="13.5" customHeight="1" thickBot="1">
      <c r="B7" s="142" t="s">
        <v>1</v>
      </c>
      <c r="C7" s="143"/>
      <c r="D7" s="118"/>
      <c r="E7" s="29"/>
      <c r="F7" s="163">
        <f>J60</f>
        <v>0</v>
      </c>
      <c r="G7" s="164"/>
      <c r="H7" s="164"/>
      <c r="I7" s="165"/>
      <c r="J7" s="30"/>
      <c r="K7" s="30"/>
      <c r="L7" s="30"/>
      <c r="M7" s="30"/>
      <c r="N7" s="30"/>
      <c r="O7" s="30"/>
      <c r="P7" s="25"/>
      <c r="Q7" s="25"/>
      <c r="R7" s="25"/>
    </row>
    <row r="8" spans="2:18" ht="13.5" customHeight="1">
      <c r="B8" s="99" t="s">
        <v>61</v>
      </c>
      <c r="C8" s="119"/>
      <c r="D8" s="119"/>
      <c r="E8" s="119"/>
      <c r="F8" s="120"/>
      <c r="G8" s="120"/>
      <c r="H8" s="120"/>
      <c r="I8" s="120"/>
      <c r="J8" s="30"/>
      <c r="K8" s="30"/>
      <c r="L8" s="25"/>
      <c r="M8" s="25"/>
      <c r="N8" s="28"/>
      <c r="O8" s="28"/>
      <c r="P8" s="25"/>
      <c r="Q8" s="25"/>
      <c r="R8" s="25"/>
    </row>
    <row r="9" spans="2:18" ht="13.5" customHeight="1">
      <c r="B9" s="104" t="s">
        <v>62</v>
      </c>
      <c r="C9" s="31"/>
      <c r="D9" s="31"/>
      <c r="E9" s="31"/>
      <c r="F9" s="31"/>
      <c r="G9" s="31"/>
      <c r="H9" s="31"/>
      <c r="I9" s="32"/>
      <c r="J9" s="27"/>
      <c r="K9" s="27"/>
      <c r="L9" s="25"/>
      <c r="M9" s="25"/>
      <c r="N9" s="28"/>
      <c r="O9" s="28"/>
      <c r="P9" s="25"/>
      <c r="Q9" s="25"/>
      <c r="R9" s="25"/>
    </row>
    <row r="10" spans="2:18" ht="13.5" customHeight="1" thickBot="1">
      <c r="B10" s="104"/>
      <c r="C10" s="31"/>
      <c r="D10" s="31"/>
      <c r="E10" s="31"/>
      <c r="F10" s="31"/>
      <c r="G10" s="31"/>
      <c r="H10" s="31"/>
      <c r="I10" s="32"/>
      <c r="J10" s="27"/>
      <c r="K10" s="27"/>
      <c r="L10" s="25"/>
      <c r="M10" s="25"/>
      <c r="N10" s="28"/>
      <c r="O10" s="28"/>
      <c r="P10" s="25"/>
      <c r="Q10" s="25"/>
      <c r="R10" s="25"/>
    </row>
    <row r="11" spans="1:71" s="9" customFormat="1" ht="14.25">
      <c r="A11" s="8"/>
      <c r="B11" s="138" t="s">
        <v>12</v>
      </c>
      <c r="C11" s="139"/>
      <c r="D11" s="139"/>
      <c r="E11" s="139"/>
      <c r="F11" s="139"/>
      <c r="G11" s="140"/>
      <c r="H11" s="139"/>
      <c r="I11" s="139"/>
      <c r="J11" s="139"/>
      <c r="K11" s="141"/>
      <c r="L11" s="160" t="s">
        <v>2</v>
      </c>
      <c r="M11" s="161"/>
      <c r="N11" s="161"/>
      <c r="O11" s="161"/>
      <c r="P11" s="162"/>
      <c r="Q11" s="33"/>
      <c r="R11" s="33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</row>
    <row r="12" spans="1:71" s="11" customFormat="1" ht="15" customHeight="1">
      <c r="A12" s="10"/>
      <c r="B12" s="170" t="s">
        <v>43</v>
      </c>
      <c r="C12" s="171"/>
      <c r="D12" s="152" t="s">
        <v>49</v>
      </c>
      <c r="E12" s="150" t="s">
        <v>45</v>
      </c>
      <c r="F12" s="169" t="s">
        <v>46</v>
      </c>
      <c r="G12" s="146" t="s">
        <v>47</v>
      </c>
      <c r="H12" s="146" t="s">
        <v>48</v>
      </c>
      <c r="I12" s="149" t="s">
        <v>50</v>
      </c>
      <c r="J12" s="146" t="s">
        <v>51</v>
      </c>
      <c r="K12" s="166" t="s">
        <v>57</v>
      </c>
      <c r="L12" s="157" t="s">
        <v>63</v>
      </c>
      <c r="M12" s="158"/>
      <c r="N12" s="158"/>
      <c r="O12" s="158"/>
      <c r="P12" s="159"/>
      <c r="Q12" s="34"/>
      <c r="R12" s="3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71" s="11" customFormat="1" ht="21" customHeight="1">
      <c r="A13" s="10"/>
      <c r="B13" s="172"/>
      <c r="C13" s="173"/>
      <c r="D13" s="153"/>
      <c r="E13" s="151"/>
      <c r="F13" s="169"/>
      <c r="G13" s="147"/>
      <c r="H13" s="147"/>
      <c r="I13" s="149"/>
      <c r="J13" s="147"/>
      <c r="K13" s="167"/>
      <c r="L13" s="35" t="s">
        <v>3</v>
      </c>
      <c r="M13" s="35" t="s">
        <v>4</v>
      </c>
      <c r="N13" s="35" t="s">
        <v>5</v>
      </c>
      <c r="O13" s="35" t="s">
        <v>6</v>
      </c>
      <c r="P13" s="36" t="s">
        <v>7</v>
      </c>
      <c r="Q13" s="34"/>
      <c r="R13" s="3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</row>
    <row r="14" spans="1:71" s="11" customFormat="1" ht="20.25" customHeight="1">
      <c r="A14" s="10"/>
      <c r="B14" s="174"/>
      <c r="C14" s="175"/>
      <c r="D14" s="154"/>
      <c r="E14" s="37" t="s">
        <v>14</v>
      </c>
      <c r="F14" s="169"/>
      <c r="G14" s="148"/>
      <c r="H14" s="148"/>
      <c r="I14" s="149"/>
      <c r="J14" s="148"/>
      <c r="K14" s="168"/>
      <c r="L14" s="35" t="s">
        <v>8</v>
      </c>
      <c r="M14" s="35" t="s">
        <v>9</v>
      </c>
      <c r="N14" s="35" t="s">
        <v>10</v>
      </c>
      <c r="O14" s="35" t="s">
        <v>11</v>
      </c>
      <c r="P14" s="36"/>
      <c r="Q14" s="34"/>
      <c r="R14" s="38" t="s">
        <v>30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</row>
    <row r="15" spans="1:71" s="11" customFormat="1" ht="15" customHeight="1">
      <c r="A15" s="10"/>
      <c r="B15" s="57">
        <v>1</v>
      </c>
      <c r="C15" s="134" t="s">
        <v>44</v>
      </c>
      <c r="D15" s="135"/>
      <c r="E15" s="135"/>
      <c r="F15" s="135"/>
      <c r="G15" s="135"/>
      <c r="H15" s="135"/>
      <c r="I15" s="135"/>
      <c r="J15" s="135"/>
      <c r="K15" s="136"/>
      <c r="L15" s="39"/>
      <c r="M15" s="39"/>
      <c r="N15" s="39"/>
      <c r="O15" s="39"/>
      <c r="P15" s="40"/>
      <c r="Q15" s="34"/>
      <c r="R15" s="4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</row>
    <row r="16" spans="1:71" s="11" customFormat="1" ht="12" customHeight="1">
      <c r="A16" s="10"/>
      <c r="B16" s="117">
        <v>1.1</v>
      </c>
      <c r="C16" s="42"/>
      <c r="D16" s="42"/>
      <c r="E16" s="43"/>
      <c r="F16" s="44"/>
      <c r="G16" s="127"/>
      <c r="H16" s="45"/>
      <c r="I16" s="126"/>
      <c r="J16" s="46">
        <f>G16*H16*I16</f>
        <v>0</v>
      </c>
      <c r="K16" s="47"/>
      <c r="L16" s="49"/>
      <c r="M16" s="49"/>
      <c r="N16" s="49"/>
      <c r="O16" s="49"/>
      <c r="P16" s="50">
        <f>SUM(L16:O16)</f>
        <v>0</v>
      </c>
      <c r="Q16" s="34"/>
      <c r="R16" s="4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</row>
    <row r="17" spans="2:18" s="12" customFormat="1" ht="12" customHeight="1">
      <c r="B17" s="117" t="s">
        <v>13</v>
      </c>
      <c r="C17" s="42"/>
      <c r="D17" s="42"/>
      <c r="E17" s="43"/>
      <c r="F17" s="44"/>
      <c r="G17" s="127"/>
      <c r="H17" s="45"/>
      <c r="I17" s="126"/>
      <c r="J17" s="46">
        <f>G17*H17*I17</f>
        <v>0</v>
      </c>
      <c r="K17" s="47"/>
      <c r="L17" s="49"/>
      <c r="M17" s="49"/>
      <c r="N17" s="49"/>
      <c r="O17" s="49"/>
      <c r="P17" s="50">
        <f>SUM(L17:O17)</f>
        <v>0</v>
      </c>
      <c r="Q17" s="51"/>
      <c r="R17" s="52"/>
    </row>
    <row r="18" spans="2:18" s="12" customFormat="1" ht="12" customHeight="1">
      <c r="B18" s="117" t="s">
        <v>19</v>
      </c>
      <c r="C18" s="42"/>
      <c r="D18" s="42"/>
      <c r="E18" s="43"/>
      <c r="F18" s="44"/>
      <c r="G18" s="127"/>
      <c r="H18" s="45"/>
      <c r="I18" s="126"/>
      <c r="J18" s="46">
        <f>G18*H18*I18</f>
        <v>0</v>
      </c>
      <c r="K18" s="47"/>
      <c r="L18" s="49"/>
      <c r="M18" s="49"/>
      <c r="N18" s="49"/>
      <c r="O18" s="49"/>
      <c r="P18" s="50">
        <f>SUM(L18:O18)</f>
        <v>0</v>
      </c>
      <c r="Q18" s="51"/>
      <c r="R18" s="52"/>
    </row>
    <row r="19" spans="2:18" s="12" customFormat="1" ht="12" customHeight="1">
      <c r="B19" s="117" t="s">
        <v>20</v>
      </c>
      <c r="C19" s="42"/>
      <c r="D19" s="42"/>
      <c r="E19" s="43"/>
      <c r="F19" s="44"/>
      <c r="G19" s="127"/>
      <c r="H19" s="45"/>
      <c r="I19" s="126"/>
      <c r="J19" s="46">
        <f>G19*H19*I19</f>
        <v>0</v>
      </c>
      <c r="K19" s="47"/>
      <c r="L19" s="48"/>
      <c r="M19" s="49"/>
      <c r="N19" s="49"/>
      <c r="O19" s="49"/>
      <c r="P19" s="50">
        <f>SUM(L19:O19)</f>
        <v>0</v>
      </c>
      <c r="Q19" s="51"/>
      <c r="R19" s="52"/>
    </row>
    <row r="20" spans="2:18" s="12" customFormat="1" ht="12" customHeight="1">
      <c r="B20" s="117">
        <v>1.5</v>
      </c>
      <c r="C20" s="42"/>
      <c r="D20" s="42"/>
      <c r="E20" s="43"/>
      <c r="F20" s="44"/>
      <c r="G20" s="127"/>
      <c r="H20" s="45"/>
      <c r="I20" s="126"/>
      <c r="J20" s="46">
        <f>G20*H20*I20</f>
        <v>0</v>
      </c>
      <c r="K20" s="47"/>
      <c r="L20" s="48"/>
      <c r="M20" s="49"/>
      <c r="N20" s="49"/>
      <c r="O20" s="49"/>
      <c r="P20" s="50">
        <f>SUM(L20:O20)</f>
        <v>0</v>
      </c>
      <c r="Q20" s="51"/>
      <c r="R20" s="52">
        <f>P21-SUM(P16:P20)</f>
        <v>0</v>
      </c>
    </row>
    <row r="21" spans="2:18" s="12" customFormat="1" ht="12" customHeight="1">
      <c r="B21" s="144" t="s">
        <v>59</v>
      </c>
      <c r="C21" s="145"/>
      <c r="D21" s="128"/>
      <c r="E21" s="129"/>
      <c r="F21" s="130"/>
      <c r="G21" s="130"/>
      <c r="H21" s="53"/>
      <c r="I21" s="131"/>
      <c r="J21" s="54">
        <f aca="true" t="shared" si="0" ref="J21:O21">SUM(J16:J20)</f>
        <v>0</v>
      </c>
      <c r="K21" s="55">
        <f t="shared" si="0"/>
        <v>0</v>
      </c>
      <c r="L21" s="112">
        <f t="shared" si="0"/>
        <v>0</v>
      </c>
      <c r="M21" s="56">
        <f t="shared" si="0"/>
        <v>0</v>
      </c>
      <c r="N21" s="56">
        <f t="shared" si="0"/>
        <v>0</v>
      </c>
      <c r="O21" s="56">
        <f t="shared" si="0"/>
        <v>0</v>
      </c>
      <c r="P21" s="55">
        <f>SUM(L21:O21)</f>
        <v>0</v>
      </c>
      <c r="Q21" s="51"/>
      <c r="R21" s="52">
        <f>J21-P21</f>
        <v>0</v>
      </c>
    </row>
    <row r="22" spans="2:18" s="12" customFormat="1" ht="12" customHeight="1">
      <c r="B22" s="57">
        <v>2</v>
      </c>
      <c r="C22" s="134" t="s">
        <v>34</v>
      </c>
      <c r="D22" s="135"/>
      <c r="E22" s="135"/>
      <c r="F22" s="135"/>
      <c r="G22" s="135"/>
      <c r="H22" s="135"/>
      <c r="I22" s="135"/>
      <c r="J22" s="135"/>
      <c r="K22" s="136"/>
      <c r="L22" s="58"/>
      <c r="M22" s="59"/>
      <c r="N22" s="59"/>
      <c r="O22" s="59"/>
      <c r="P22" s="60"/>
      <c r="Q22" s="51"/>
      <c r="R22" s="52"/>
    </row>
    <row r="23" spans="2:18" s="12" customFormat="1" ht="12" customHeight="1">
      <c r="B23" s="117" t="s">
        <v>15</v>
      </c>
      <c r="C23" s="42"/>
      <c r="D23" s="42"/>
      <c r="E23" s="43"/>
      <c r="F23" s="44"/>
      <c r="G23" s="127"/>
      <c r="H23" s="45"/>
      <c r="I23" s="126"/>
      <c r="J23" s="46">
        <f>G23*H23*I23</f>
        <v>0</v>
      </c>
      <c r="K23" s="47"/>
      <c r="L23" s="48"/>
      <c r="M23" s="49"/>
      <c r="N23" s="49"/>
      <c r="O23" s="49"/>
      <c r="P23" s="50">
        <f>SUM(L23:O23)</f>
        <v>0</v>
      </c>
      <c r="Q23" s="51"/>
      <c r="R23" s="52"/>
    </row>
    <row r="24" spans="2:18" s="12" customFormat="1" ht="12" customHeight="1">
      <c r="B24" s="117" t="s">
        <v>16</v>
      </c>
      <c r="C24" s="42"/>
      <c r="D24" s="42"/>
      <c r="E24" s="43"/>
      <c r="F24" s="44"/>
      <c r="G24" s="127"/>
      <c r="H24" s="45"/>
      <c r="I24" s="126"/>
      <c r="J24" s="46">
        <f>G24*H24*I24</f>
        <v>0</v>
      </c>
      <c r="K24" s="47"/>
      <c r="L24" s="48"/>
      <c r="M24" s="49"/>
      <c r="N24" s="49"/>
      <c r="O24" s="49"/>
      <c r="P24" s="50">
        <f>SUM(L24:O24)</f>
        <v>0</v>
      </c>
      <c r="Q24" s="51"/>
      <c r="R24" s="52"/>
    </row>
    <row r="25" spans="2:18" s="12" customFormat="1" ht="12" customHeight="1">
      <c r="B25" s="117" t="s">
        <v>17</v>
      </c>
      <c r="C25" s="42"/>
      <c r="D25" s="42"/>
      <c r="E25" s="43"/>
      <c r="F25" s="44"/>
      <c r="G25" s="127"/>
      <c r="H25" s="45"/>
      <c r="I25" s="126"/>
      <c r="J25" s="46">
        <f>G25*H25*I25</f>
        <v>0</v>
      </c>
      <c r="K25" s="47"/>
      <c r="L25" s="48"/>
      <c r="M25" s="49"/>
      <c r="N25" s="49"/>
      <c r="O25" s="49"/>
      <c r="P25" s="50">
        <f>SUM(L25:O25)</f>
        <v>0</v>
      </c>
      <c r="Q25" s="51"/>
      <c r="R25" s="52"/>
    </row>
    <row r="26" spans="2:18" s="12" customFormat="1" ht="12" customHeight="1">
      <c r="B26" s="117" t="s">
        <v>18</v>
      </c>
      <c r="C26" s="42"/>
      <c r="D26" s="42"/>
      <c r="E26" s="43"/>
      <c r="F26" s="44"/>
      <c r="G26" s="127"/>
      <c r="H26" s="45"/>
      <c r="I26" s="126"/>
      <c r="J26" s="46">
        <f>G26*H26*I26</f>
        <v>0</v>
      </c>
      <c r="K26" s="47"/>
      <c r="L26" s="48"/>
      <c r="M26" s="49"/>
      <c r="N26" s="49"/>
      <c r="O26" s="49"/>
      <c r="P26" s="50">
        <f>SUM(L26:O26)</f>
        <v>0</v>
      </c>
      <c r="Q26" s="51"/>
      <c r="R26" s="52"/>
    </row>
    <row r="27" spans="2:18" s="12" customFormat="1" ht="12" customHeight="1">
      <c r="B27" s="117">
        <v>2.5</v>
      </c>
      <c r="C27" s="42"/>
      <c r="D27" s="42"/>
      <c r="E27" s="43"/>
      <c r="F27" s="44"/>
      <c r="G27" s="127"/>
      <c r="H27" s="45"/>
      <c r="I27" s="126"/>
      <c r="J27" s="46">
        <f>G27*H27*I27</f>
        <v>0</v>
      </c>
      <c r="K27" s="47"/>
      <c r="L27" s="48"/>
      <c r="M27" s="49"/>
      <c r="N27" s="49"/>
      <c r="O27" s="49"/>
      <c r="P27" s="50">
        <f>SUM(L27:O27)</f>
        <v>0</v>
      </c>
      <c r="Q27" s="51"/>
      <c r="R27" s="52">
        <f>P28-SUM(P23:P27)</f>
        <v>0</v>
      </c>
    </row>
    <row r="28" spans="2:18" s="12" customFormat="1" ht="12" customHeight="1">
      <c r="B28" s="144" t="s">
        <v>59</v>
      </c>
      <c r="C28" s="145"/>
      <c r="D28" s="128"/>
      <c r="E28" s="129"/>
      <c r="F28" s="130"/>
      <c r="G28" s="130"/>
      <c r="H28" s="53"/>
      <c r="I28" s="131"/>
      <c r="J28" s="54">
        <f aca="true" t="shared" si="1" ref="J28:O28">SUM(J23:J27)</f>
        <v>0</v>
      </c>
      <c r="K28" s="55">
        <f t="shared" si="1"/>
        <v>0</v>
      </c>
      <c r="L28" s="61">
        <f t="shared" si="1"/>
        <v>0</v>
      </c>
      <c r="M28" s="62">
        <f t="shared" si="1"/>
        <v>0</v>
      </c>
      <c r="N28" s="62">
        <f t="shared" si="1"/>
        <v>0</v>
      </c>
      <c r="O28" s="62">
        <f t="shared" si="1"/>
        <v>0</v>
      </c>
      <c r="P28" s="63">
        <f>SUM(L28:O28)</f>
        <v>0</v>
      </c>
      <c r="Q28" s="51"/>
      <c r="R28" s="52">
        <f>J28-P28</f>
        <v>0</v>
      </c>
    </row>
    <row r="29" spans="2:18" s="12" customFormat="1" ht="12" customHeight="1">
      <c r="B29" s="57">
        <v>3</v>
      </c>
      <c r="C29" s="134" t="s">
        <v>42</v>
      </c>
      <c r="D29" s="135"/>
      <c r="E29" s="135"/>
      <c r="F29" s="135"/>
      <c r="G29" s="135"/>
      <c r="H29" s="135"/>
      <c r="I29" s="135"/>
      <c r="J29" s="135"/>
      <c r="K29" s="136"/>
      <c r="L29" s="58"/>
      <c r="M29" s="59"/>
      <c r="N29" s="59"/>
      <c r="O29" s="59"/>
      <c r="P29" s="60"/>
      <c r="Q29" s="51"/>
      <c r="R29" s="52"/>
    </row>
    <row r="30" spans="2:18" s="12" customFormat="1" ht="12" customHeight="1">
      <c r="B30" s="117">
        <v>3.1</v>
      </c>
      <c r="C30" s="42"/>
      <c r="D30" s="42"/>
      <c r="E30" s="43"/>
      <c r="F30" s="44"/>
      <c r="G30" s="127"/>
      <c r="H30" s="45"/>
      <c r="I30" s="126"/>
      <c r="J30" s="46">
        <f>G30*H30*I30</f>
        <v>0</v>
      </c>
      <c r="K30" s="47"/>
      <c r="L30" s="48"/>
      <c r="M30" s="49"/>
      <c r="N30" s="49"/>
      <c r="O30" s="49"/>
      <c r="P30" s="50">
        <f>SUM(L30:O30)</f>
        <v>0</v>
      </c>
      <c r="Q30" s="51"/>
      <c r="R30" s="52"/>
    </row>
    <row r="31" spans="2:18" s="12" customFormat="1" ht="12" customHeight="1">
      <c r="B31" s="117">
        <v>3.2</v>
      </c>
      <c r="C31" s="42"/>
      <c r="D31" s="42"/>
      <c r="E31" s="43"/>
      <c r="F31" s="44"/>
      <c r="G31" s="127"/>
      <c r="H31" s="45"/>
      <c r="I31" s="126"/>
      <c r="J31" s="46">
        <f>G31*H31*I31</f>
        <v>0</v>
      </c>
      <c r="K31" s="47"/>
      <c r="L31" s="48"/>
      <c r="M31" s="49"/>
      <c r="N31" s="49"/>
      <c r="O31" s="49"/>
      <c r="P31" s="50">
        <f>SUM(L31:O31)</f>
        <v>0</v>
      </c>
      <c r="Q31" s="51"/>
      <c r="R31" s="52"/>
    </row>
    <row r="32" spans="2:18" s="12" customFormat="1" ht="12" customHeight="1">
      <c r="B32" s="117">
        <v>3.3</v>
      </c>
      <c r="C32" s="42"/>
      <c r="D32" s="42"/>
      <c r="E32" s="43"/>
      <c r="F32" s="44"/>
      <c r="G32" s="127"/>
      <c r="H32" s="45"/>
      <c r="I32" s="126"/>
      <c r="J32" s="46">
        <f>G32*H32*I32</f>
        <v>0</v>
      </c>
      <c r="K32" s="47"/>
      <c r="L32" s="48"/>
      <c r="M32" s="49"/>
      <c r="N32" s="49"/>
      <c r="O32" s="49"/>
      <c r="P32" s="50">
        <f>SUM(L32:O32)</f>
        <v>0</v>
      </c>
      <c r="Q32" s="51"/>
      <c r="R32" s="52"/>
    </row>
    <row r="33" spans="2:18" s="12" customFormat="1" ht="12" customHeight="1">
      <c r="B33" s="117">
        <v>3.4</v>
      </c>
      <c r="C33" s="42"/>
      <c r="D33" s="42"/>
      <c r="E33" s="43"/>
      <c r="F33" s="44"/>
      <c r="G33" s="127"/>
      <c r="H33" s="45"/>
      <c r="I33" s="126"/>
      <c r="J33" s="46">
        <f>G33*H33*I33</f>
        <v>0</v>
      </c>
      <c r="K33" s="47"/>
      <c r="L33" s="48"/>
      <c r="M33" s="49"/>
      <c r="N33" s="49"/>
      <c r="O33" s="49"/>
      <c r="P33" s="50">
        <f>SUM(L33:O33)</f>
        <v>0</v>
      </c>
      <c r="Q33" s="51"/>
      <c r="R33" s="52">
        <f>P34-SUM(P29:P33)</f>
        <v>0</v>
      </c>
    </row>
    <row r="34" spans="2:18" s="12" customFormat="1" ht="12" customHeight="1">
      <c r="B34" s="144" t="s">
        <v>59</v>
      </c>
      <c r="C34" s="145"/>
      <c r="D34" s="128"/>
      <c r="E34" s="129"/>
      <c r="F34" s="130"/>
      <c r="G34" s="130"/>
      <c r="H34" s="53"/>
      <c r="I34" s="131"/>
      <c r="J34" s="54">
        <f aca="true" t="shared" si="2" ref="J34:O34">SUM(J30:J33)</f>
        <v>0</v>
      </c>
      <c r="K34" s="55">
        <f t="shared" si="2"/>
        <v>0</v>
      </c>
      <c r="L34" s="61">
        <f t="shared" si="2"/>
        <v>0</v>
      </c>
      <c r="M34" s="62">
        <f t="shared" si="2"/>
        <v>0</v>
      </c>
      <c r="N34" s="62">
        <f t="shared" si="2"/>
        <v>0</v>
      </c>
      <c r="O34" s="62">
        <f t="shared" si="2"/>
        <v>0</v>
      </c>
      <c r="P34" s="63">
        <f>SUM(L34:O34)</f>
        <v>0</v>
      </c>
      <c r="Q34" s="51"/>
      <c r="R34" s="52">
        <f>J34-P34</f>
        <v>0</v>
      </c>
    </row>
    <row r="35" spans="1:71" s="13" customFormat="1" ht="12" customHeight="1">
      <c r="A35" s="12"/>
      <c r="B35" s="57">
        <v>4</v>
      </c>
      <c r="C35" s="134" t="s">
        <v>41</v>
      </c>
      <c r="D35" s="135"/>
      <c r="E35" s="135"/>
      <c r="F35" s="135"/>
      <c r="G35" s="135"/>
      <c r="H35" s="135"/>
      <c r="I35" s="135"/>
      <c r="J35" s="135"/>
      <c r="K35" s="136"/>
      <c r="L35" s="58"/>
      <c r="M35" s="59"/>
      <c r="N35" s="59"/>
      <c r="O35" s="59"/>
      <c r="P35" s="60"/>
      <c r="Q35" s="51"/>
      <c r="R35" s="5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</row>
    <row r="36" spans="2:18" s="12" customFormat="1" ht="12" customHeight="1">
      <c r="B36" s="117" t="s">
        <v>21</v>
      </c>
      <c r="C36" s="42"/>
      <c r="D36" s="42"/>
      <c r="E36" s="43"/>
      <c r="F36" s="44"/>
      <c r="G36" s="127"/>
      <c r="H36" s="45"/>
      <c r="I36" s="126"/>
      <c r="J36" s="46">
        <f>G36*H36*I36</f>
        <v>0</v>
      </c>
      <c r="K36" s="47"/>
      <c r="L36" s="48"/>
      <c r="M36" s="49"/>
      <c r="N36" s="49"/>
      <c r="O36" s="49"/>
      <c r="P36" s="50">
        <f>SUM(L36:O36)</f>
        <v>0</v>
      </c>
      <c r="Q36" s="51"/>
      <c r="R36" s="52"/>
    </row>
    <row r="37" spans="2:18" s="12" customFormat="1" ht="12" customHeight="1">
      <c r="B37" s="117" t="s">
        <v>22</v>
      </c>
      <c r="C37" s="42"/>
      <c r="D37" s="42"/>
      <c r="E37" s="43"/>
      <c r="F37" s="44"/>
      <c r="G37" s="127"/>
      <c r="H37" s="45"/>
      <c r="I37" s="126"/>
      <c r="J37" s="46">
        <f>G37*H37*I37</f>
        <v>0</v>
      </c>
      <c r="K37" s="47"/>
      <c r="L37" s="48"/>
      <c r="M37" s="49"/>
      <c r="N37" s="49"/>
      <c r="O37" s="49"/>
      <c r="P37" s="50">
        <f>SUM(L37:O37)</f>
        <v>0</v>
      </c>
      <c r="Q37" s="51"/>
      <c r="R37" s="52"/>
    </row>
    <row r="38" spans="2:18" s="12" customFormat="1" ht="12" customHeight="1">
      <c r="B38" s="117">
        <v>4.3</v>
      </c>
      <c r="C38" s="42"/>
      <c r="D38" s="42"/>
      <c r="E38" s="43"/>
      <c r="F38" s="44"/>
      <c r="G38" s="127"/>
      <c r="H38" s="45"/>
      <c r="I38" s="126"/>
      <c r="J38" s="46">
        <f>G38*H38*I38</f>
        <v>0</v>
      </c>
      <c r="K38" s="47"/>
      <c r="L38" s="48"/>
      <c r="M38" s="49"/>
      <c r="N38" s="49"/>
      <c r="O38" s="49"/>
      <c r="P38" s="50">
        <f>SUM(L38:O38)</f>
        <v>0</v>
      </c>
      <c r="Q38" s="51"/>
      <c r="R38" s="52">
        <f>P39-SUM(P36:P38)</f>
        <v>0</v>
      </c>
    </row>
    <row r="39" spans="2:18" s="12" customFormat="1" ht="12" customHeight="1">
      <c r="B39" s="144" t="s">
        <v>60</v>
      </c>
      <c r="C39" s="145"/>
      <c r="D39" s="128"/>
      <c r="E39" s="129"/>
      <c r="F39" s="130"/>
      <c r="G39" s="130"/>
      <c r="H39" s="53"/>
      <c r="I39" s="131"/>
      <c r="J39" s="65">
        <f aca="true" t="shared" si="3" ref="J39:O39">SUM(J36:J38)</f>
        <v>0</v>
      </c>
      <c r="K39" s="55">
        <f t="shared" si="3"/>
        <v>0</v>
      </c>
      <c r="L39" s="61">
        <f t="shared" si="3"/>
        <v>0</v>
      </c>
      <c r="M39" s="62">
        <f t="shared" si="3"/>
        <v>0</v>
      </c>
      <c r="N39" s="62">
        <f t="shared" si="3"/>
        <v>0</v>
      </c>
      <c r="O39" s="62">
        <f t="shared" si="3"/>
        <v>0</v>
      </c>
      <c r="P39" s="63">
        <f>SUM(L39:O39)</f>
        <v>0</v>
      </c>
      <c r="Q39" s="51"/>
      <c r="R39" s="52">
        <f>J39-P39</f>
        <v>0</v>
      </c>
    </row>
    <row r="40" spans="2:18" s="12" customFormat="1" ht="12" customHeight="1">
      <c r="B40" s="57">
        <v>5</v>
      </c>
      <c r="C40" s="134" t="s">
        <v>56</v>
      </c>
      <c r="D40" s="135"/>
      <c r="E40" s="135"/>
      <c r="F40" s="135"/>
      <c r="G40" s="135"/>
      <c r="H40" s="135"/>
      <c r="I40" s="135"/>
      <c r="J40" s="135"/>
      <c r="K40" s="136"/>
      <c r="L40" s="58"/>
      <c r="M40" s="59"/>
      <c r="N40" s="59"/>
      <c r="O40" s="59"/>
      <c r="P40" s="60"/>
      <c r="Q40" s="51"/>
      <c r="R40" s="52"/>
    </row>
    <row r="41" spans="2:18" s="12" customFormat="1" ht="12" customHeight="1">
      <c r="B41" s="117" t="s">
        <v>23</v>
      </c>
      <c r="C41" s="42"/>
      <c r="D41" s="42"/>
      <c r="E41" s="43"/>
      <c r="F41" s="44"/>
      <c r="G41" s="127"/>
      <c r="H41" s="45"/>
      <c r="I41" s="126"/>
      <c r="J41" s="46">
        <f>G41*H41*I41</f>
        <v>0</v>
      </c>
      <c r="K41" s="47"/>
      <c r="L41" s="48"/>
      <c r="M41" s="49"/>
      <c r="N41" s="49"/>
      <c r="O41" s="49"/>
      <c r="P41" s="50">
        <f>SUM(L41:O41)</f>
        <v>0</v>
      </c>
      <c r="Q41" s="51"/>
      <c r="R41" s="52"/>
    </row>
    <row r="42" spans="2:18" s="12" customFormat="1" ht="12" customHeight="1">
      <c r="B42" s="117" t="s">
        <v>24</v>
      </c>
      <c r="C42" s="42"/>
      <c r="D42" s="42"/>
      <c r="E42" s="43"/>
      <c r="F42" s="44"/>
      <c r="G42" s="127"/>
      <c r="H42" s="45"/>
      <c r="I42" s="126"/>
      <c r="J42" s="46">
        <f>G42*H42*I42</f>
        <v>0</v>
      </c>
      <c r="K42" s="47"/>
      <c r="L42" s="48"/>
      <c r="M42" s="49"/>
      <c r="N42" s="49"/>
      <c r="O42" s="49"/>
      <c r="P42" s="50">
        <f>SUM(L42:O42)</f>
        <v>0</v>
      </c>
      <c r="Q42" s="51"/>
      <c r="R42" s="52"/>
    </row>
    <row r="43" spans="2:18" s="12" customFormat="1" ht="12" customHeight="1">
      <c r="B43" s="117">
        <v>5.3</v>
      </c>
      <c r="C43" s="42"/>
      <c r="D43" s="42"/>
      <c r="E43" s="43"/>
      <c r="F43" s="44"/>
      <c r="G43" s="127"/>
      <c r="H43" s="45"/>
      <c r="I43" s="126"/>
      <c r="J43" s="46">
        <f>G43*H43*I43</f>
        <v>0</v>
      </c>
      <c r="K43" s="47"/>
      <c r="L43" s="48"/>
      <c r="M43" s="49"/>
      <c r="N43" s="49"/>
      <c r="O43" s="49"/>
      <c r="P43" s="50">
        <f>SUM(L43:O43)</f>
        <v>0</v>
      </c>
      <c r="Q43" s="51"/>
      <c r="R43" s="52">
        <f>P44-SUM(P41:P43)</f>
        <v>0</v>
      </c>
    </row>
    <row r="44" spans="2:18" s="12" customFormat="1" ht="12" customHeight="1">
      <c r="B44" s="144" t="s">
        <v>60</v>
      </c>
      <c r="C44" s="145"/>
      <c r="D44" s="128"/>
      <c r="E44" s="129"/>
      <c r="F44" s="130"/>
      <c r="G44" s="130"/>
      <c r="H44" s="53"/>
      <c r="I44" s="131"/>
      <c r="J44" s="65">
        <f aca="true" t="shared" si="4" ref="J44:O44">SUM(J41:J43)</f>
        <v>0</v>
      </c>
      <c r="K44" s="55">
        <f t="shared" si="4"/>
        <v>0</v>
      </c>
      <c r="L44" s="61">
        <f t="shared" si="4"/>
        <v>0</v>
      </c>
      <c r="M44" s="62">
        <f t="shared" si="4"/>
        <v>0</v>
      </c>
      <c r="N44" s="62">
        <f t="shared" si="4"/>
        <v>0</v>
      </c>
      <c r="O44" s="62">
        <f t="shared" si="4"/>
        <v>0</v>
      </c>
      <c r="P44" s="63">
        <f>SUM(L44:O44)</f>
        <v>0</v>
      </c>
      <c r="Q44" s="51"/>
      <c r="R44" s="52">
        <f>J44-P44</f>
        <v>0</v>
      </c>
    </row>
    <row r="45" spans="2:18" s="12" customFormat="1" ht="12" customHeight="1">
      <c r="B45" s="57">
        <v>6</v>
      </c>
      <c r="C45" s="134" t="s">
        <v>40</v>
      </c>
      <c r="D45" s="135"/>
      <c r="E45" s="135"/>
      <c r="F45" s="135"/>
      <c r="G45" s="135"/>
      <c r="H45" s="135"/>
      <c r="I45" s="135"/>
      <c r="J45" s="135"/>
      <c r="K45" s="136"/>
      <c r="L45" s="58"/>
      <c r="M45" s="59"/>
      <c r="N45" s="59"/>
      <c r="O45" s="59"/>
      <c r="P45" s="60"/>
      <c r="Q45" s="51"/>
      <c r="R45" s="52"/>
    </row>
    <row r="46" spans="2:18" s="12" customFormat="1" ht="12" customHeight="1">
      <c r="B46" s="117" t="s">
        <v>28</v>
      </c>
      <c r="C46" s="42"/>
      <c r="D46" s="42"/>
      <c r="E46" s="43"/>
      <c r="F46" s="44"/>
      <c r="G46" s="127"/>
      <c r="H46" s="45"/>
      <c r="I46" s="126"/>
      <c r="J46" s="46">
        <f>G46*H46*I46</f>
        <v>0</v>
      </c>
      <c r="K46" s="47"/>
      <c r="L46" s="48"/>
      <c r="M46" s="49"/>
      <c r="N46" s="49"/>
      <c r="O46" s="49"/>
      <c r="P46" s="50">
        <f>SUM(L46:O46)</f>
        <v>0</v>
      </c>
      <c r="Q46" s="51"/>
      <c r="R46" s="52"/>
    </row>
    <row r="47" spans="2:18" s="12" customFormat="1" ht="12" customHeight="1">
      <c r="B47" s="117">
        <v>6.2</v>
      </c>
      <c r="C47" s="42"/>
      <c r="D47" s="42"/>
      <c r="E47" s="43"/>
      <c r="F47" s="44"/>
      <c r="G47" s="127"/>
      <c r="H47" s="45"/>
      <c r="I47" s="126"/>
      <c r="J47" s="46">
        <f>G47*H47*I47</f>
        <v>0</v>
      </c>
      <c r="K47" s="47"/>
      <c r="L47" s="48"/>
      <c r="M47" s="49"/>
      <c r="N47" s="49"/>
      <c r="O47" s="49"/>
      <c r="P47" s="50">
        <f>SUM(L47:O47)</f>
        <v>0</v>
      </c>
      <c r="Q47" s="51"/>
      <c r="R47" s="52">
        <f>P48-SUM(P46:P47)</f>
        <v>0</v>
      </c>
    </row>
    <row r="48" spans="2:18" s="12" customFormat="1" ht="12" customHeight="1">
      <c r="B48" s="144" t="s">
        <v>26</v>
      </c>
      <c r="C48" s="145"/>
      <c r="D48" s="128"/>
      <c r="E48" s="129"/>
      <c r="F48" s="130"/>
      <c r="G48" s="130"/>
      <c r="H48" s="53"/>
      <c r="I48" s="131"/>
      <c r="J48" s="65">
        <f aca="true" t="shared" si="5" ref="J48:O48">SUM(J46:J47)</f>
        <v>0</v>
      </c>
      <c r="K48" s="55">
        <f t="shared" si="5"/>
        <v>0</v>
      </c>
      <c r="L48" s="61">
        <f t="shared" si="5"/>
        <v>0</v>
      </c>
      <c r="M48" s="62">
        <f t="shared" si="5"/>
        <v>0</v>
      </c>
      <c r="N48" s="62">
        <f t="shared" si="5"/>
        <v>0</v>
      </c>
      <c r="O48" s="62">
        <f t="shared" si="5"/>
        <v>0</v>
      </c>
      <c r="P48" s="63">
        <f>SUM(L48:O48)</f>
        <v>0</v>
      </c>
      <c r="Q48" s="51"/>
      <c r="R48" s="52">
        <f>J48-P48</f>
        <v>0</v>
      </c>
    </row>
    <row r="49" spans="2:18" s="12" customFormat="1" ht="12" customHeight="1">
      <c r="B49" s="57">
        <v>7</v>
      </c>
      <c r="C49" s="182" t="s">
        <v>39</v>
      </c>
      <c r="D49" s="183"/>
      <c r="E49" s="183"/>
      <c r="F49" s="183"/>
      <c r="G49" s="183"/>
      <c r="H49" s="183"/>
      <c r="I49" s="183"/>
      <c r="J49" s="183"/>
      <c r="K49" s="184"/>
      <c r="L49" s="58"/>
      <c r="M49" s="59"/>
      <c r="N49" s="59"/>
      <c r="O49" s="59"/>
      <c r="P49" s="60"/>
      <c r="Q49" s="51"/>
      <c r="R49" s="52"/>
    </row>
    <row r="50" spans="1:71" s="14" customFormat="1" ht="12" customHeight="1">
      <c r="A50" s="12"/>
      <c r="B50" s="117" t="s">
        <v>29</v>
      </c>
      <c r="C50" s="42"/>
      <c r="D50" s="42"/>
      <c r="E50" s="43"/>
      <c r="F50" s="44"/>
      <c r="G50" s="127"/>
      <c r="H50" s="45"/>
      <c r="I50" s="126"/>
      <c r="J50" s="46">
        <f>G50*H50*I50</f>
        <v>0</v>
      </c>
      <c r="K50" s="47"/>
      <c r="L50" s="48"/>
      <c r="M50" s="49"/>
      <c r="N50" s="49"/>
      <c r="O50" s="49"/>
      <c r="P50" s="50">
        <f>SUM(L50:O50)</f>
        <v>0</v>
      </c>
      <c r="Q50" s="51"/>
      <c r="R50" s="5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</row>
    <row r="51" spans="1:71" s="14" customFormat="1" ht="12" customHeight="1">
      <c r="A51" s="12"/>
      <c r="B51" s="117" t="s">
        <v>31</v>
      </c>
      <c r="C51" s="42"/>
      <c r="D51" s="42"/>
      <c r="E51" s="43"/>
      <c r="F51" s="44"/>
      <c r="G51" s="127"/>
      <c r="H51" s="45"/>
      <c r="I51" s="126"/>
      <c r="J51" s="46">
        <f>G51*H51*I51</f>
        <v>0</v>
      </c>
      <c r="K51" s="47"/>
      <c r="L51" s="48"/>
      <c r="M51" s="49"/>
      <c r="N51" s="49"/>
      <c r="O51" s="49"/>
      <c r="P51" s="50">
        <f>SUM(L51:O51)</f>
        <v>0</v>
      </c>
      <c r="Q51" s="51"/>
      <c r="R51" s="52">
        <f>P52-SUM(P50:P51)</f>
        <v>0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</row>
    <row r="52" spans="2:18" s="12" customFormat="1" ht="12" customHeight="1">
      <c r="B52" s="144" t="s">
        <v>59</v>
      </c>
      <c r="C52" s="145"/>
      <c r="D52" s="128"/>
      <c r="E52" s="129"/>
      <c r="F52" s="130"/>
      <c r="G52" s="130"/>
      <c r="H52" s="53"/>
      <c r="I52" s="131"/>
      <c r="J52" s="65">
        <f aca="true" t="shared" si="6" ref="J52:O52">SUM(J50:J51)</f>
        <v>0</v>
      </c>
      <c r="K52" s="55">
        <f t="shared" si="6"/>
        <v>0</v>
      </c>
      <c r="L52" s="61">
        <f>SUM(L50:L51)</f>
        <v>0</v>
      </c>
      <c r="M52" s="62">
        <f>SUM(M50:M51)</f>
        <v>0</v>
      </c>
      <c r="N52" s="62">
        <f t="shared" si="6"/>
        <v>0</v>
      </c>
      <c r="O52" s="62">
        <f t="shared" si="6"/>
        <v>0</v>
      </c>
      <c r="P52" s="63">
        <f>SUM(L52:O52)</f>
        <v>0</v>
      </c>
      <c r="Q52" s="51"/>
      <c r="R52" s="52">
        <f>J52-P52</f>
        <v>0</v>
      </c>
    </row>
    <row r="53" spans="2:18" s="15" customFormat="1" ht="12" customHeight="1">
      <c r="B53" s="57">
        <v>8</v>
      </c>
      <c r="C53" s="134" t="s">
        <v>35</v>
      </c>
      <c r="D53" s="135"/>
      <c r="E53" s="135"/>
      <c r="F53" s="135"/>
      <c r="G53" s="135"/>
      <c r="H53" s="135"/>
      <c r="I53" s="135"/>
      <c r="J53" s="135"/>
      <c r="K53" s="136"/>
      <c r="L53" s="58"/>
      <c r="M53" s="59"/>
      <c r="N53" s="59"/>
      <c r="O53" s="59"/>
      <c r="P53" s="60"/>
      <c r="Q53" s="66"/>
      <c r="R53" s="67"/>
    </row>
    <row r="54" spans="2:18" s="15" customFormat="1" ht="12" customHeight="1">
      <c r="B54" s="117">
        <v>8.1</v>
      </c>
      <c r="C54" s="42"/>
      <c r="D54" s="42"/>
      <c r="E54" s="43"/>
      <c r="F54" s="44"/>
      <c r="G54" s="127"/>
      <c r="H54" s="45"/>
      <c r="I54" s="126"/>
      <c r="J54" s="46">
        <f>G54*H54*I54</f>
        <v>0</v>
      </c>
      <c r="K54" s="47"/>
      <c r="L54" s="48"/>
      <c r="M54" s="49"/>
      <c r="N54" s="49"/>
      <c r="O54" s="49"/>
      <c r="P54" s="50">
        <f>SUM(L54:O54)</f>
        <v>0</v>
      </c>
      <c r="Q54" s="66"/>
      <c r="R54" s="67"/>
    </row>
    <row r="55" spans="2:18" s="15" customFormat="1" ht="12" customHeight="1">
      <c r="B55" s="117">
        <v>8.2</v>
      </c>
      <c r="C55" s="42"/>
      <c r="D55" s="42"/>
      <c r="E55" s="43"/>
      <c r="F55" s="44"/>
      <c r="G55" s="127"/>
      <c r="H55" s="45"/>
      <c r="I55" s="126"/>
      <c r="J55" s="46">
        <f>G55*H55*I55</f>
        <v>0</v>
      </c>
      <c r="K55" s="47"/>
      <c r="L55" s="48"/>
      <c r="M55" s="49"/>
      <c r="N55" s="49"/>
      <c r="O55" s="49"/>
      <c r="P55" s="50">
        <f>SUM(L55:O55)</f>
        <v>0</v>
      </c>
      <c r="Q55" s="66"/>
      <c r="R55" s="52">
        <f>P56-SUM(P54:P55)</f>
        <v>0</v>
      </c>
    </row>
    <row r="56" spans="2:18" s="12" customFormat="1" ht="12" customHeight="1">
      <c r="B56" s="144" t="s">
        <v>60</v>
      </c>
      <c r="C56" s="145"/>
      <c r="D56" s="128"/>
      <c r="E56" s="129"/>
      <c r="F56" s="130"/>
      <c r="G56" s="130"/>
      <c r="H56" s="53"/>
      <c r="I56" s="131"/>
      <c r="J56" s="65">
        <f aca="true" t="shared" si="7" ref="J56:O56">SUM(J54:J55)</f>
        <v>0</v>
      </c>
      <c r="K56" s="55">
        <f t="shared" si="7"/>
        <v>0</v>
      </c>
      <c r="L56" s="61">
        <f t="shared" si="7"/>
        <v>0</v>
      </c>
      <c r="M56" s="62">
        <f t="shared" si="7"/>
        <v>0</v>
      </c>
      <c r="N56" s="62">
        <f t="shared" si="7"/>
        <v>0</v>
      </c>
      <c r="O56" s="62">
        <f t="shared" si="7"/>
        <v>0</v>
      </c>
      <c r="P56" s="63">
        <f>SUM(L56:O56)</f>
        <v>0</v>
      </c>
      <c r="Q56" s="51"/>
      <c r="R56" s="52">
        <f>J56-P56</f>
        <v>0</v>
      </c>
    </row>
    <row r="57" spans="2:18" s="12" customFormat="1" ht="12" customHeight="1">
      <c r="B57" s="185" t="s">
        <v>52</v>
      </c>
      <c r="C57" s="186"/>
      <c r="D57" s="125"/>
      <c r="E57" s="68"/>
      <c r="F57" s="69"/>
      <c r="G57" s="69"/>
      <c r="H57" s="70"/>
      <c r="I57" s="71"/>
      <c r="J57" s="72">
        <f aca="true" t="shared" si="8" ref="J57:O57">SUM(J56,J52,J48,J44,J39,J34,J28,J21)</f>
        <v>0</v>
      </c>
      <c r="K57" s="73">
        <f>SUM(K56,K52,K48,K44,K39,K34,K28,K21)</f>
        <v>0</v>
      </c>
      <c r="L57" s="74">
        <f>SUM(L56,L52,L48,L44,L39,L34,L28,L21)</f>
        <v>0</v>
      </c>
      <c r="M57" s="75">
        <f t="shared" si="8"/>
        <v>0</v>
      </c>
      <c r="N57" s="75">
        <f t="shared" si="8"/>
        <v>0</v>
      </c>
      <c r="O57" s="75">
        <f t="shared" si="8"/>
        <v>0</v>
      </c>
      <c r="P57" s="73">
        <f>SUM(P56,P52,P48,P44,P39,P34,P28,P21)</f>
        <v>0</v>
      </c>
      <c r="Q57" s="51"/>
      <c r="R57" s="52">
        <f>J57-P57</f>
        <v>0</v>
      </c>
    </row>
    <row r="58" spans="2:18" s="15" customFormat="1" ht="29.25" customHeight="1">
      <c r="B58" s="178" t="s">
        <v>53</v>
      </c>
      <c r="C58" s="179"/>
      <c r="D58" s="121"/>
      <c r="E58" s="76" t="s">
        <v>25</v>
      </c>
      <c r="F58" s="77"/>
      <c r="G58" s="123"/>
      <c r="H58" s="78" t="s">
        <v>27</v>
      </c>
      <c r="I58" s="79"/>
      <c r="J58" s="80">
        <f>$I$58*J57</f>
        <v>0</v>
      </c>
      <c r="K58" s="81"/>
      <c r="L58" s="82">
        <f>$I$58*L57</f>
        <v>0</v>
      </c>
      <c r="M58" s="83">
        <f>$I$58*M57</f>
        <v>0</v>
      </c>
      <c r="N58" s="83">
        <f>$I$58*N57</f>
        <v>0</v>
      </c>
      <c r="O58" s="83">
        <f>$I$58*O57</f>
        <v>0</v>
      </c>
      <c r="P58" s="84">
        <f>SUM(L58:O58)</f>
        <v>0</v>
      </c>
      <c r="Q58" s="66"/>
      <c r="R58" s="52">
        <f>J58-P58</f>
        <v>0</v>
      </c>
    </row>
    <row r="59" spans="2:18" s="15" customFormat="1" ht="27.75" customHeight="1">
      <c r="B59" s="180" t="s">
        <v>54</v>
      </c>
      <c r="C59" s="181"/>
      <c r="D59" s="122"/>
      <c r="E59" s="85" t="s">
        <v>25</v>
      </c>
      <c r="F59" s="86"/>
      <c r="G59" s="86"/>
      <c r="H59" s="64"/>
      <c r="I59" s="126"/>
      <c r="J59" s="87">
        <f>1%*(J57+J58)</f>
        <v>0</v>
      </c>
      <c r="K59" s="88"/>
      <c r="L59" s="89"/>
      <c r="M59" s="90"/>
      <c r="N59" s="90"/>
      <c r="O59" s="90"/>
      <c r="P59" s="91">
        <f>1%*(P57+P58)</f>
        <v>0</v>
      </c>
      <c r="Q59" s="66"/>
      <c r="R59" s="52">
        <f>J59-P59</f>
        <v>0</v>
      </c>
    </row>
    <row r="60" spans="2:18" s="15" customFormat="1" ht="15" customHeight="1" thickBot="1">
      <c r="B60" s="176" t="s">
        <v>55</v>
      </c>
      <c r="C60" s="177"/>
      <c r="D60" s="124"/>
      <c r="E60" s="92"/>
      <c r="F60" s="93"/>
      <c r="G60" s="93"/>
      <c r="H60" s="93"/>
      <c r="I60" s="94"/>
      <c r="J60" s="95">
        <f aca="true" t="shared" si="9" ref="J60:P60">J58+J57+J59</f>
        <v>0</v>
      </c>
      <c r="K60" s="96">
        <f t="shared" si="9"/>
        <v>0</v>
      </c>
      <c r="L60" s="97">
        <f t="shared" si="9"/>
        <v>0</v>
      </c>
      <c r="M60" s="98">
        <f t="shared" si="9"/>
        <v>0</v>
      </c>
      <c r="N60" s="98">
        <f t="shared" si="9"/>
        <v>0</v>
      </c>
      <c r="O60" s="98">
        <f t="shared" si="9"/>
        <v>0</v>
      </c>
      <c r="P60" s="96">
        <f t="shared" si="9"/>
        <v>0</v>
      </c>
      <c r="Q60" s="66"/>
      <c r="R60" s="52">
        <f>J60-P60</f>
        <v>0</v>
      </c>
    </row>
    <row r="61" spans="2:18" s="15" customFormat="1" ht="14.25" customHeight="1">
      <c r="B61" s="99"/>
      <c r="C61" s="100"/>
      <c r="D61" s="100"/>
      <c r="E61" s="100"/>
      <c r="F61" s="101"/>
      <c r="G61" s="101"/>
      <c r="H61" s="101"/>
      <c r="I61" s="102"/>
      <c r="J61" s="103"/>
      <c r="K61" s="103"/>
      <c r="L61" s="25"/>
      <c r="M61" s="25"/>
      <c r="N61" s="28"/>
      <c r="O61" s="28"/>
      <c r="P61" s="25"/>
      <c r="Q61" s="66"/>
      <c r="R61" s="66"/>
    </row>
    <row r="62" spans="2:18" s="15" customFormat="1" ht="15" thickBot="1">
      <c r="B62" s="100"/>
      <c r="C62" s="100"/>
      <c r="D62" s="100"/>
      <c r="E62" s="100"/>
      <c r="F62" s="105"/>
      <c r="G62" s="105"/>
      <c r="H62" s="106" t="s">
        <v>36</v>
      </c>
      <c r="I62" s="107">
        <f>SUMIF(E16:E59,"D",J16:J59)</f>
        <v>0</v>
      </c>
      <c r="J62" s="114" t="e">
        <f>I62/J60</f>
        <v>#DIV/0!</v>
      </c>
      <c r="K62" s="103"/>
      <c r="L62" s="25"/>
      <c r="M62" s="25"/>
      <c r="N62" s="28"/>
      <c r="O62" s="28"/>
      <c r="P62" s="25"/>
      <c r="Q62" s="66"/>
      <c r="R62" s="66"/>
    </row>
    <row r="63" spans="2:18" ht="15" thickBot="1" thickTop="1">
      <c r="B63" s="108"/>
      <c r="C63" s="100"/>
      <c r="D63" s="100"/>
      <c r="E63" s="109"/>
      <c r="F63" s="110"/>
      <c r="G63" s="110"/>
      <c r="H63" s="106" t="s">
        <v>37</v>
      </c>
      <c r="I63" s="111">
        <f>SUMIF(E16:E59,"I",J16:J59)</f>
        <v>0</v>
      </c>
      <c r="J63" s="115" t="e">
        <f>I63/J60</f>
        <v>#DIV/0!</v>
      </c>
      <c r="K63" s="27"/>
      <c r="L63" s="25"/>
      <c r="M63" s="25"/>
      <c r="N63" s="28"/>
      <c r="O63" s="28"/>
      <c r="P63" s="25"/>
      <c r="Q63" s="25"/>
      <c r="R63" s="25"/>
    </row>
    <row r="64" spans="2:18" ht="15" thickTop="1">
      <c r="B64" s="108"/>
      <c r="C64" s="109"/>
      <c r="D64" s="109"/>
      <c r="E64" s="109"/>
      <c r="F64" s="27"/>
      <c r="G64" s="27"/>
      <c r="H64" s="132" t="s">
        <v>33</v>
      </c>
      <c r="I64" s="113">
        <f>J60-SUM(I62:I63)</f>
        <v>0</v>
      </c>
      <c r="J64" s="133" t="e">
        <f>J62+J63</f>
        <v>#DIV/0!</v>
      </c>
      <c r="K64" s="27"/>
      <c r="L64" s="25"/>
      <c r="M64" s="25"/>
      <c r="N64" s="28"/>
      <c r="O64" s="28"/>
      <c r="P64" s="25"/>
      <c r="Q64" s="25"/>
      <c r="R64" s="25"/>
    </row>
    <row r="65" ht="14.25">
      <c r="B65" s="16"/>
    </row>
    <row r="66" ht="14.25">
      <c r="B66" s="16"/>
    </row>
    <row r="67" ht="14.25">
      <c r="B67" s="16"/>
    </row>
    <row r="68" ht="14.25">
      <c r="B68" s="16"/>
    </row>
    <row r="69" ht="14.25">
      <c r="B69" s="16"/>
    </row>
    <row r="70" ht="14.25">
      <c r="B70" s="16"/>
    </row>
    <row r="71" ht="14.25">
      <c r="B71" s="16"/>
    </row>
    <row r="72" ht="14.25">
      <c r="B72" s="16"/>
    </row>
    <row r="73" ht="14.25">
      <c r="B73" s="16"/>
    </row>
    <row r="74" ht="14.25">
      <c r="B74" s="16"/>
    </row>
    <row r="75" ht="14.25">
      <c r="B75" s="16"/>
    </row>
    <row r="76" ht="14.25">
      <c r="B76" s="16"/>
    </row>
    <row r="77" ht="14.25">
      <c r="B77" s="16"/>
    </row>
    <row r="78" ht="14.25">
      <c r="B78" s="16"/>
    </row>
    <row r="79" ht="14.25">
      <c r="B79" s="16"/>
    </row>
    <row r="80" ht="14.25">
      <c r="B80" s="16"/>
    </row>
    <row r="81" ht="14.25">
      <c r="B81" s="16"/>
    </row>
    <row r="82" ht="14.25">
      <c r="B82" s="16"/>
    </row>
    <row r="83" ht="14.25">
      <c r="B83" s="16"/>
    </row>
    <row r="84" ht="14.25">
      <c r="B84" s="16"/>
    </row>
    <row r="85" ht="14.25">
      <c r="B85" s="16"/>
    </row>
    <row r="86" ht="14.25">
      <c r="B86" s="16"/>
    </row>
    <row r="87" ht="14.25">
      <c r="B87" s="16"/>
    </row>
    <row r="88" ht="14.25">
      <c r="B88" s="16"/>
    </row>
    <row r="89" ht="14.25">
      <c r="B89" s="16"/>
    </row>
    <row r="90" ht="14.25">
      <c r="B90" s="16"/>
    </row>
    <row r="91" ht="14.25">
      <c r="B91" s="16"/>
    </row>
    <row r="92" ht="14.25">
      <c r="B92" s="16"/>
    </row>
    <row r="93" ht="14.25">
      <c r="B93" s="16"/>
    </row>
    <row r="94" ht="14.25">
      <c r="B94" s="16"/>
    </row>
    <row r="95" ht="14.25">
      <c r="B95" s="16"/>
    </row>
    <row r="96" ht="14.25">
      <c r="B96" s="16"/>
    </row>
    <row r="97" ht="14.25">
      <c r="B97" s="16"/>
    </row>
    <row r="98" ht="14.25">
      <c r="B98" s="16"/>
    </row>
    <row r="99" ht="14.25">
      <c r="B99" s="16"/>
    </row>
    <row r="100" ht="14.25">
      <c r="B100" s="16"/>
    </row>
    <row r="101" ht="14.25">
      <c r="B101" s="16"/>
    </row>
    <row r="102" ht="14.25">
      <c r="B102" s="16"/>
    </row>
    <row r="103" ht="14.25">
      <c r="B103" s="16"/>
    </row>
  </sheetData>
  <sheetProtection selectLockedCells="1" selectUnlockedCells="1"/>
  <mergeCells count="30">
    <mergeCell ref="B60:C60"/>
    <mergeCell ref="B58:C58"/>
    <mergeCell ref="B59:C59"/>
    <mergeCell ref="B39:C39"/>
    <mergeCell ref="B44:C44"/>
    <mergeCell ref="C49:K49"/>
    <mergeCell ref="B57:C57"/>
    <mergeCell ref="A1:P1"/>
    <mergeCell ref="L12:P12"/>
    <mergeCell ref="L11:P11"/>
    <mergeCell ref="F7:I7"/>
    <mergeCell ref="K12:K14"/>
    <mergeCell ref="B48:C48"/>
    <mergeCell ref="F12:F14"/>
    <mergeCell ref="B12:C14"/>
    <mergeCell ref="B56:C56"/>
    <mergeCell ref="B21:C21"/>
    <mergeCell ref="J12:J14"/>
    <mergeCell ref="B52:C52"/>
    <mergeCell ref="B28:C28"/>
    <mergeCell ref="D12:D14"/>
    <mergeCell ref="G12:G14"/>
    <mergeCell ref="E4:K4"/>
    <mergeCell ref="E5:K5"/>
    <mergeCell ref="B11:K11"/>
    <mergeCell ref="B7:C7"/>
    <mergeCell ref="B34:C34"/>
    <mergeCell ref="H12:H14"/>
    <mergeCell ref="I12:I14"/>
    <mergeCell ref="E12:E13"/>
  </mergeCells>
  <printOptions horizontalCentered="1"/>
  <pageMargins left="0.329861111111111" right="0.309722222222222" top="0.24" bottom="0.779861111111111" header="0.24" footer="0.511805555555556"/>
  <pageSetup fitToHeight="1" fitToWidth="1" horizontalDpi="600" verticalDpi="600" orientation="portrait" paperSize="9" scale="64" r:id="rId1"/>
  <headerFooter alignWithMargins="0">
    <oddFooter>&amp;L&amp;8SS CHF Budget Breakdown Vers. 120829&amp;R&amp;8Page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CHF South Sudan Project Budget Template 2013</dc:title>
  <dc:subject/>
  <dc:creator>Thomas Nyambane</dc:creator>
  <cp:keywords/>
  <dc:description/>
  <cp:lastModifiedBy>Veronika Stastna</cp:lastModifiedBy>
  <cp:lastPrinted>2012-12-17T14:49:19Z</cp:lastPrinted>
  <dcterms:created xsi:type="dcterms:W3CDTF">2009-03-09T18:26:32Z</dcterms:created>
  <dcterms:modified xsi:type="dcterms:W3CDTF">2018-01-29T09:44:31Z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OCHA-16-49</vt:lpwstr>
  </property>
  <property fmtid="{D5CDD505-2E9C-101B-9397-08002B2CF9AE}" pid="3" name="_dlc_DocIdItemGuid">
    <vt:lpwstr>73b953f0-2c4c-43cf-a9fc-faf5f2ffa1a3</vt:lpwstr>
  </property>
  <property fmtid="{D5CDD505-2E9C-101B-9397-08002B2CF9AE}" pid="4" name="_dlc_DocIdUrl">
    <vt:lpwstr>https://docs.unocha.org/sites/dms/_layouts/DocIdRedir.aspx?ID=OCHA-16-49, OCHA-16-49</vt:lpwstr>
  </property>
  <property fmtid="{D5CDD505-2E9C-101B-9397-08002B2CF9AE}" pid="5" name="Doc Type">
    <vt:lpwstr>Forms</vt:lpwstr>
  </property>
  <property fmtid="{D5CDD505-2E9C-101B-9397-08002B2CF9AE}" pid="6" name="Site Category">
    <vt:lpwstr>Humanitarian Financing</vt:lpwstr>
  </property>
</Properties>
</file>